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onvocatorias\Conv. 76\76-3\"/>
    </mc:Choice>
  </mc:AlternateContent>
  <xr:revisionPtr revIDLastSave="0" documentId="13_ncr:1_{54492F84-C945-4800-A37F-E3D14B25F6D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76-3" sheetId="1" r:id="rId1"/>
  </sheets>
  <externalReferences>
    <externalReference r:id="rId2"/>
  </externalReferences>
  <definedNames>
    <definedName name="_xlnm._FilterDatabase" localSheetId="0" hidden="1">'76-3'!$A$7:$K$18</definedName>
  </definedNames>
  <calcPr calcId="191029"/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I8" i="1"/>
  <c r="H8" i="1"/>
  <c r="G8" i="1"/>
  <c r="F8" i="1"/>
  <c r="J8" i="1" l="1"/>
</calcChain>
</file>

<file path=xl/sharedStrings.xml><?xml version="1.0" encoding="utf-8"?>
<sst xmlns="http://schemas.openxmlformats.org/spreadsheetml/2006/main" count="49" uniqueCount="44">
  <si>
    <t>FONDO EMPRENDER</t>
  </si>
  <si>
    <t>Consec</t>
  </si>
  <si>
    <t>Id Plan de Negocios</t>
  </si>
  <si>
    <t>Nombre  Plan de Negocios</t>
  </si>
  <si>
    <t>Nombre Ciudad</t>
  </si>
  <si>
    <t>Departamento</t>
  </si>
  <si>
    <t>Nombre Institución</t>
  </si>
  <si>
    <t>Nombre Unidad</t>
  </si>
  <si>
    <t>Nombre Sector</t>
  </si>
  <si>
    <t>Nombre SubSector</t>
  </si>
  <si>
    <t>Valor Recomendado (smmlv)</t>
  </si>
  <si>
    <t>Armenia</t>
  </si>
  <si>
    <t>PRESUPUESTO: $ 3.000.000.000</t>
  </si>
  <si>
    <t>Cundinamarca</t>
  </si>
  <si>
    <t>Quindío</t>
  </si>
  <si>
    <t>Putumayo</t>
  </si>
  <si>
    <t>Valor Recomendado ($)</t>
  </si>
  <si>
    <t>Girardot</t>
  </si>
  <si>
    <t>Calarcá</t>
  </si>
  <si>
    <t>CONVOCATORIA NACIONAL N° 76</t>
  </si>
  <si>
    <t>PUBLICACIÓN DE RESULTADOS DE APROBACIÓN Y ASIGNACIÓN DE RECURSOS POR PARTE DEL CONSEJO DIRECTIVO DEL SENA A PLANES DE  NEGOCIO DE LA CONVOCATORIA NACIONAL No. 76-3, SEGÚN CERTIFICACIÓN DE LA SESIÓN PRESENCIAL No. 1577 DEL 27 DE AGOSTO DE 2020 DEL CONSEJO DIRECTIVO NACIONAL DEL SENA, EXPEDIDA POR LA SECRETARIA GENERAL DEL SENA Y PRESENTADA A LA UNIVERSIDAD NACIONAL DE COLOMBIA (FONDO EMPRENDER)</t>
  </si>
  <si>
    <t>TERCER CIERRE</t>
  </si>
  <si>
    <t>CAFÉ EVOCACIÓN</t>
  </si>
  <si>
    <t>CAKE SHOP BARANOA</t>
  </si>
  <si>
    <t>ARTE REAL</t>
  </si>
  <si>
    <t>AFRICAN EVE</t>
  </si>
  <si>
    <t>AROMA DEL ORIENTE</t>
  </si>
  <si>
    <t>PRODUCTOS GRAN PRADERA</t>
  </si>
  <si>
    <t>HUEVOS MARTINEZ</t>
  </si>
  <si>
    <t>ANTEOJOS EDICIONES</t>
  </si>
  <si>
    <t>GRANJA PISCÍCOLA LA PEDREGOSA SÍN LÍMITES</t>
  </si>
  <si>
    <t>PORCICOLA EL PLACER DE PARATEBUENO</t>
  </si>
  <si>
    <t>PEPE STRONG CENTRO DE ACONDICIONAMIENTO FÍSICO</t>
  </si>
  <si>
    <t>Baranoa</t>
  </si>
  <si>
    <t>Atlántico</t>
  </si>
  <si>
    <t>Sibundoy</t>
  </si>
  <si>
    <t>Quibdó</t>
  </si>
  <si>
    <t>Chocó</t>
  </si>
  <si>
    <t>Villarrica</t>
  </si>
  <si>
    <t>Tolima</t>
  </si>
  <si>
    <t>Soacha</t>
  </si>
  <si>
    <t>Bogotá</t>
  </si>
  <si>
    <t>Bogotá D.C</t>
  </si>
  <si>
    <t>Paratebueno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</si>
</sst>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2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42" fontId="0" fillId="0" borderId="2" xfId="2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</cellXfs>
  <cellStyles count="3">
    <cellStyle name="Moneda [0]" xfId="2" builtinId="7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%20final%20de%20evaluaci&#243;n%20Conv.%2076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. 76, 3C"/>
    </sheetNames>
    <sheetDataSet>
      <sheetData sheetId="0">
        <row r="7">
          <cell r="B7" t="str">
            <v>Id Plan de Negocios</v>
          </cell>
          <cell r="C7" t="str">
            <v>Nombre  Plan de Negocios</v>
          </cell>
          <cell r="D7" t="str">
            <v>Nombre Ciudad</v>
          </cell>
          <cell r="E7" t="str">
            <v>Departamento</v>
          </cell>
          <cell r="F7" t="str">
            <v>Nombre Institución</v>
          </cell>
          <cell r="G7" t="str">
            <v>Nombre Unidad</v>
          </cell>
          <cell r="H7" t="str">
            <v>Recursos Solicitados en plataforma (SMLMV)</v>
          </cell>
          <cell r="I7" t="str">
            <v>Recursos Solicitados en modelo financiero (SMLMV)</v>
          </cell>
          <cell r="J7" t="str">
            <v>Fecha Formalizacion</v>
          </cell>
          <cell r="K7" t="str">
            <v>Nombre Sector</v>
          </cell>
          <cell r="L7" t="str">
            <v>Nombre SubSector</v>
          </cell>
        </row>
        <row r="8">
          <cell r="B8">
            <v>72176</v>
          </cell>
          <cell r="C8" t="str">
            <v>DISEÑOS MARTINEZ</v>
          </cell>
          <cell r="D8" t="str">
            <v>Villa Del Rosario</v>
          </cell>
          <cell r="E8" t="str">
            <v>Norte de Santander</v>
          </cell>
          <cell r="F8" t="str">
            <v>SENA - Norte de Santander</v>
          </cell>
          <cell r="G8" t="str">
            <v>Centro de la Industria, la Empresa y los Servicios CIES</v>
          </cell>
          <cell r="H8">
            <v>91</v>
          </cell>
          <cell r="I8">
            <v>91.09</v>
          </cell>
          <cell r="J8" t="str">
            <v>6/27/2020</v>
          </cell>
          <cell r="K8" t="str">
            <v>Industrias Manufactureras</v>
          </cell>
          <cell r="L8" t="str">
            <v>Fabricación De Otros Muebles NCP</v>
          </cell>
        </row>
        <row r="9">
          <cell r="B9">
            <v>72409</v>
          </cell>
          <cell r="C9" t="str">
            <v xml:space="preserve">THERMO LED SOLAR </v>
          </cell>
          <cell r="D9" t="str">
            <v>Tunja</v>
          </cell>
          <cell r="E9" t="str">
            <v>Boyacá</v>
          </cell>
          <cell r="F9" t="str">
            <v>SENA - Boyacá</v>
          </cell>
          <cell r="G9" t="str">
            <v>Centro Minero</v>
          </cell>
          <cell r="H9">
            <v>91</v>
          </cell>
          <cell r="I9">
            <v>90.68</v>
          </cell>
          <cell r="J9" t="str">
            <v>6/30/2020</v>
          </cell>
          <cell r="K9" t="str">
            <v>Suministro De Electricidad, Gas Y Agua</v>
          </cell>
          <cell r="L9" t="str">
            <v>Generación, Captación Y Distribución De Energía Eléctrica</v>
          </cell>
        </row>
        <row r="10">
          <cell r="B10">
            <v>72693</v>
          </cell>
          <cell r="C10" t="str">
            <v>HATO LA FLORESTA</v>
          </cell>
          <cell r="D10" t="str">
            <v>Sotará</v>
          </cell>
          <cell r="E10" t="str">
            <v>Cauca</v>
          </cell>
          <cell r="F10" t="str">
            <v>SENA - Cauca</v>
          </cell>
          <cell r="G10" t="str">
            <v>Centro de Comercio y Servicios</v>
          </cell>
          <cell r="H10">
            <v>91</v>
          </cell>
          <cell r="I10">
            <v>91.08</v>
          </cell>
          <cell r="J10" t="str">
            <v>6/25/2020</v>
          </cell>
          <cell r="K10" t="str">
            <v>Agricultura, Ganadería, Caza Y Silvicultura</v>
          </cell>
          <cell r="L10" t="str">
            <v>Cría Especializada De Ganado Vacuno</v>
          </cell>
        </row>
        <row r="11">
          <cell r="B11">
            <v>72699</v>
          </cell>
          <cell r="C11" t="str">
            <v>HUEVO ORO S.A.S.</v>
          </cell>
          <cell r="D11" t="str">
            <v>Río De Oro</v>
          </cell>
          <cell r="E11" t="str">
            <v>Cesar</v>
          </cell>
          <cell r="F11" t="str">
            <v>SENA - Cesar</v>
          </cell>
          <cell r="G11" t="str">
            <v>Centro Agroempresarial</v>
          </cell>
          <cell r="H11">
            <v>80</v>
          </cell>
          <cell r="I11">
            <v>89.45</v>
          </cell>
          <cell r="J11" t="str">
            <v>6/25/2020</v>
          </cell>
          <cell r="K11" t="str">
            <v>Agricultura, Ganadería, Caza Y Silvicultura</v>
          </cell>
          <cell r="L11" t="str">
            <v>Cría Especializada De Aves De Corral</v>
          </cell>
        </row>
        <row r="12">
          <cell r="B12">
            <v>72721</v>
          </cell>
          <cell r="C12" t="str">
            <v>ADRIANA QUINTERO, DISEÑOS EXCLUSIVOS.</v>
          </cell>
          <cell r="D12" t="str">
            <v>Cúcuta</v>
          </cell>
          <cell r="E12" t="str">
            <v>Norte de Santander</v>
          </cell>
          <cell r="F12" t="str">
            <v>FESC</v>
          </cell>
          <cell r="G12" t="str">
            <v>Fundación de Estudios Superiores Comfanorte</v>
          </cell>
          <cell r="H12">
            <v>91</v>
          </cell>
          <cell r="I12" t="str">
            <v>No verificable al no ser evaluado</v>
          </cell>
          <cell r="J12" t="str">
            <v>7/1/2020</v>
          </cell>
          <cell r="K12" t="str">
            <v>Industrias Manufactureras</v>
          </cell>
          <cell r="L12" t="str">
            <v>Fabricación De Maquinaria Para La Elaboración De Productos Textiles, Prendas De Vestir y Cueros</v>
          </cell>
        </row>
        <row r="13">
          <cell r="B13">
            <v>72725</v>
          </cell>
          <cell r="C13" t="str">
            <v>CAMISETAS STAND-IN</v>
          </cell>
          <cell r="D13" t="str">
            <v>Santa Marta</v>
          </cell>
          <cell r="E13" t="str">
            <v>Magdalena</v>
          </cell>
          <cell r="F13" t="str">
            <v>SENA - Magdalena</v>
          </cell>
          <cell r="G13" t="str">
            <v>Centro de Logística y Promoción Ecoturistica del Magdalena</v>
          </cell>
          <cell r="H13">
            <v>92</v>
          </cell>
          <cell r="I13">
            <v>91.67</v>
          </cell>
          <cell r="J13" t="str">
            <v>6/30/2020</v>
          </cell>
          <cell r="K13" t="str">
            <v>Naranja - Industrias Manufactureras</v>
          </cell>
          <cell r="L13" t="str">
            <v>Confección de prendas de vestir, excepto prendas de piel</v>
          </cell>
        </row>
        <row r="14">
          <cell r="B14">
            <v>72731</v>
          </cell>
          <cell r="C14" t="str">
            <v>DIEGO EVENTOS</v>
          </cell>
          <cell r="D14" t="str">
            <v>Popayán</v>
          </cell>
          <cell r="E14" t="str">
            <v>Cauca</v>
          </cell>
          <cell r="F14" t="str">
            <v>SENA - Cauca</v>
          </cell>
          <cell r="G14" t="str">
            <v>Centro de Teleinformática y Producción Industrial</v>
          </cell>
          <cell r="H14">
            <v>91</v>
          </cell>
          <cell r="I14">
            <v>91.14</v>
          </cell>
          <cell r="J14" t="str">
            <v>6/25/2020</v>
          </cell>
          <cell r="K14" t="str">
            <v>Otras Actividades De Servicios Comunitarios, Sociales Y Personales</v>
          </cell>
          <cell r="L14" t="str">
            <v>Otras Actividades De Servicios N.C.P.</v>
          </cell>
        </row>
        <row r="15">
          <cell r="B15">
            <v>72745</v>
          </cell>
          <cell r="C15" t="str">
            <v>GRANJA FELIZ S.A.S.</v>
          </cell>
          <cell r="D15" t="str">
            <v>Sáchica</v>
          </cell>
          <cell r="E15" t="str">
            <v>Boyacá</v>
          </cell>
          <cell r="F15" t="str">
            <v>SENA - Boyacá</v>
          </cell>
          <cell r="G15" t="str">
            <v>Centro Minero</v>
          </cell>
          <cell r="H15">
            <v>96</v>
          </cell>
          <cell r="I15">
            <v>96.61</v>
          </cell>
          <cell r="J15" t="str">
            <v>6/27/2020</v>
          </cell>
          <cell r="K15" t="str">
            <v>Agricultura, Ganadería, Caza Y Silvicultura</v>
          </cell>
          <cell r="L15" t="str">
            <v>Cría Especializada De Aves De Corral</v>
          </cell>
        </row>
        <row r="16">
          <cell r="B16">
            <v>72754</v>
          </cell>
          <cell r="C16" t="str">
            <v>BURGUER HUEVITOS</v>
          </cell>
          <cell r="D16" t="str">
            <v>Mosquera</v>
          </cell>
          <cell r="E16" t="str">
            <v>Cundinamarca</v>
          </cell>
          <cell r="F16" t="str">
            <v>SENA - Cundinamarca</v>
          </cell>
          <cell r="G16" t="str">
            <v>Centro de Desarrollo Agroindustrial y Empresarial</v>
          </cell>
          <cell r="H16">
            <v>96</v>
          </cell>
          <cell r="I16">
            <v>96.42</v>
          </cell>
          <cell r="J16" t="str">
            <v>6/25/2020</v>
          </cell>
          <cell r="K16" t="str">
            <v>Hoteles Y Restaurantes</v>
          </cell>
          <cell r="L16" t="str">
            <v>Expendio A La Mesa De Comidas Preparadas, En Restaurantes</v>
          </cell>
        </row>
        <row r="17">
          <cell r="B17">
            <v>72788</v>
          </cell>
          <cell r="C17" t="str">
            <v>PAN DE LA HUERTA CHICA</v>
          </cell>
          <cell r="D17" t="str">
            <v>Boyacá</v>
          </cell>
          <cell r="E17" t="str">
            <v>Boyacá</v>
          </cell>
          <cell r="F17" t="str">
            <v>SENA - Boyacá</v>
          </cell>
          <cell r="G17" t="str">
            <v>Centro de Gestión Administrativa y Fortalecimiento Empresarial</v>
          </cell>
          <cell r="H17">
            <v>97</v>
          </cell>
          <cell r="I17">
            <v>96.55</v>
          </cell>
          <cell r="J17" t="str">
            <v>6/27/2020</v>
          </cell>
          <cell r="K17" t="str">
            <v>Industrias Manufactureras</v>
          </cell>
          <cell r="L17" t="str">
            <v>Elaboración De Productos De Panadería</v>
          </cell>
        </row>
        <row r="18">
          <cell r="B18">
            <v>72852</v>
          </cell>
          <cell r="C18" t="str">
            <v>SAMAEL.COM</v>
          </cell>
          <cell r="D18" t="str">
            <v>Cúcuta</v>
          </cell>
          <cell r="E18" t="str">
            <v>Norte de Santander</v>
          </cell>
          <cell r="F18" t="str">
            <v>SENA - Norte de Santander</v>
          </cell>
          <cell r="G18" t="str">
            <v>Centro de la Industria, la Empresa y los Servicios CIES</v>
          </cell>
          <cell r="H18">
            <v>91</v>
          </cell>
          <cell r="I18">
            <v>90.97</v>
          </cell>
          <cell r="J18" t="str">
            <v>6/26/2020</v>
          </cell>
          <cell r="K18" t="str">
            <v>Otras Actividades De Servicios Comunitarios, Sociales Y Personales</v>
          </cell>
          <cell r="L18" t="str">
            <v>Otras Actividades De Servicios N.C.P.</v>
          </cell>
        </row>
        <row r="19">
          <cell r="B19">
            <v>72869</v>
          </cell>
          <cell r="C19" t="str">
            <v>IKUANA PLATAFORMA</v>
          </cell>
          <cell r="D19" t="str">
            <v>Bucaramanga</v>
          </cell>
          <cell r="E19" t="str">
            <v>Santander</v>
          </cell>
          <cell r="F19" t="str">
            <v>SENA - Santander</v>
          </cell>
          <cell r="G19" t="str">
            <v>Centro de Servicios Empresariales y Turísticos</v>
          </cell>
          <cell r="H19">
            <v>91</v>
          </cell>
          <cell r="I19">
            <v>91.14</v>
          </cell>
          <cell r="J19" t="str">
            <v>6/25/2020</v>
          </cell>
          <cell r="K19" t="str">
            <v>Naranja - Información Y Comunicaciones</v>
          </cell>
          <cell r="L19" t="str">
            <v>Actividades de desarrollo de sistemas informáticos (planificación, análisis, diseño, programación, pruebas)</v>
          </cell>
        </row>
        <row r="20">
          <cell r="B20">
            <v>72884</v>
          </cell>
          <cell r="C20" t="str">
            <v>CAFÉ EVOCACIÓN</v>
          </cell>
          <cell r="D20" t="str">
            <v>Armenia</v>
          </cell>
          <cell r="E20" t="str">
            <v>Quindio</v>
          </cell>
          <cell r="F20" t="str">
            <v>SENA - Quindío</v>
          </cell>
          <cell r="G20" t="str">
            <v>Centro de Comercio y Turismo</v>
          </cell>
          <cell r="H20">
            <v>96</v>
          </cell>
          <cell r="I20">
            <v>96.25</v>
          </cell>
          <cell r="J20" t="str">
            <v>6/25/2020</v>
          </cell>
          <cell r="K20" t="str">
            <v>Industrias Manufactureras</v>
          </cell>
          <cell r="L20" t="str">
            <v>Tostion Y Molienda Del Café</v>
          </cell>
        </row>
        <row r="21">
          <cell r="B21">
            <v>72903</v>
          </cell>
          <cell r="C21" t="str">
            <v>EL TRANSPORTADOR</v>
          </cell>
          <cell r="D21" t="str">
            <v>Cali</v>
          </cell>
          <cell r="E21" t="str">
            <v>Valle del Cauca</v>
          </cell>
          <cell r="F21" t="str">
            <v>SENA - Valle</v>
          </cell>
          <cell r="G21" t="str">
            <v>Centro de Diseño Tecnológico Industrial</v>
          </cell>
          <cell r="H21">
            <v>91</v>
          </cell>
          <cell r="I21" t="str">
            <v>No verificable al no ser evaluado</v>
          </cell>
          <cell r="J21" t="str">
            <v>6/27/2020</v>
          </cell>
          <cell r="K21" t="str">
            <v>Naranja - Actividades De Servicios Administrativos Y De Apoyo</v>
          </cell>
          <cell r="L21" t="str">
            <v>Otros servicios de reserva y actividades relacionadas</v>
          </cell>
        </row>
        <row r="22">
          <cell r="B22">
            <v>72905</v>
          </cell>
          <cell r="C22" t="str">
            <v>CAKE SHOP BARANOA</v>
          </cell>
          <cell r="D22" t="str">
            <v>Baranoa</v>
          </cell>
          <cell r="E22" t="str">
            <v>Atlántico</v>
          </cell>
          <cell r="F22" t="str">
            <v>SENA - Atlántico</v>
          </cell>
          <cell r="G22" t="str">
            <v>Centro Para el Desarrollo Agroecologico y Agroindustrial</v>
          </cell>
          <cell r="H22">
            <v>91</v>
          </cell>
          <cell r="I22">
            <v>91.08</v>
          </cell>
          <cell r="J22" t="str">
            <v>6/25/2020</v>
          </cell>
          <cell r="K22" t="str">
            <v>Industrias Manufactureras</v>
          </cell>
          <cell r="L22" t="str">
            <v>Elaboración De Productos De Panadería</v>
          </cell>
        </row>
        <row r="23">
          <cell r="B23">
            <v>72910</v>
          </cell>
          <cell r="C23" t="str">
            <v>PANADERIA NOVAPANES SAS</v>
          </cell>
          <cell r="D23" t="str">
            <v>Barranquilla</v>
          </cell>
          <cell r="E23" t="str">
            <v>Atlántico</v>
          </cell>
          <cell r="F23" t="str">
            <v>SENA - Atlántico</v>
          </cell>
          <cell r="G23" t="str">
            <v>Centro de Comercio y Servicios</v>
          </cell>
          <cell r="H23">
            <v>96</v>
          </cell>
          <cell r="I23">
            <v>96.49</v>
          </cell>
          <cell r="J23" t="str">
            <v>6/25/2020</v>
          </cell>
          <cell r="K23" t="str">
            <v>Industrias Manufactureras</v>
          </cell>
          <cell r="L23" t="str">
            <v>Elaboración De Productos De Panadería</v>
          </cell>
        </row>
        <row r="24">
          <cell r="B24">
            <v>72939</v>
          </cell>
          <cell r="C24" t="str">
            <v>ARTE REAL</v>
          </cell>
          <cell r="D24" t="str">
            <v>Sibundoy</v>
          </cell>
          <cell r="E24" t="str">
            <v>Putumayo</v>
          </cell>
          <cell r="F24" t="str">
            <v>SENA - Putumayo</v>
          </cell>
          <cell r="G24" t="str">
            <v>Centro Agroforestal y Acuicola Arapaima</v>
          </cell>
          <cell r="H24">
            <v>97</v>
          </cell>
          <cell r="I24">
            <v>96.6</v>
          </cell>
          <cell r="J24" t="str">
            <v>6/26/2020</v>
          </cell>
          <cell r="K24" t="str">
            <v>Industrias Manufactureras</v>
          </cell>
          <cell r="L24" t="str">
            <v>Fabricación De Muebles Para El Hogar</v>
          </cell>
        </row>
        <row r="25">
          <cell r="B25">
            <v>72945</v>
          </cell>
          <cell r="C25" t="str">
            <v>AFRICAN EVE</v>
          </cell>
          <cell r="D25" t="str">
            <v>Quibdó</v>
          </cell>
          <cell r="E25" t="str">
            <v>Chocó</v>
          </cell>
          <cell r="F25" t="str">
            <v>SENA - Choco</v>
          </cell>
          <cell r="G25" t="str">
            <v>Centro de Recursos Naturales, Industria y Biodiversidad</v>
          </cell>
          <cell r="H25">
            <v>65</v>
          </cell>
          <cell r="I25">
            <v>65.260000000000005</v>
          </cell>
          <cell r="J25" t="str">
            <v>6/27/2020</v>
          </cell>
          <cell r="K25" t="str">
            <v>Industrias Manufactureras</v>
          </cell>
          <cell r="L25" t="str">
            <v>Confección De Artículos Con Materiales Textiles No Producidos En La Misma Unidad, Excepto Prendas de Vestir</v>
          </cell>
        </row>
        <row r="26">
          <cell r="B26">
            <v>72949</v>
          </cell>
          <cell r="C26" t="str">
            <v>AROMA DEL ORIENTE</v>
          </cell>
          <cell r="D26" t="str">
            <v>Villarrica</v>
          </cell>
          <cell r="E26" t="str">
            <v>Tolima</v>
          </cell>
          <cell r="F26" t="str">
            <v>SENA - Tolima</v>
          </cell>
          <cell r="G26" t="str">
            <v>Centro Agropecuario la Granja</v>
          </cell>
          <cell r="H26">
            <v>96</v>
          </cell>
          <cell r="I26">
            <v>95.61</v>
          </cell>
          <cell r="J26" t="str">
            <v>6/26/2020</v>
          </cell>
          <cell r="K26" t="str">
            <v>Agricultura, Ganadería, Caza Y Silvicultura</v>
          </cell>
          <cell r="L26" t="str">
            <v>Producción Especializada Del Café</v>
          </cell>
        </row>
        <row r="27">
          <cell r="B27">
            <v>72954</v>
          </cell>
          <cell r="C27" t="str">
            <v>PRODUCTOS GRAN PRADERA</v>
          </cell>
          <cell r="D27" t="str">
            <v>Soacha</v>
          </cell>
          <cell r="E27" t="str">
            <v>Cundinamarca</v>
          </cell>
          <cell r="F27" t="str">
            <v>SENA - Cundinamarca</v>
          </cell>
          <cell r="G27" t="str">
            <v>Centro Industrial y de Desarrollo Empresarial de Soacha</v>
          </cell>
          <cell r="H27">
            <v>91</v>
          </cell>
          <cell r="I27">
            <v>96.48</v>
          </cell>
          <cell r="J27" t="str">
            <v>6/26/2020</v>
          </cell>
          <cell r="K27" t="str">
            <v>Industrias Manufactureras</v>
          </cell>
          <cell r="L27" t="str">
            <v>Elaboración De Otros Productos Alimenticios NCP</v>
          </cell>
        </row>
        <row r="28">
          <cell r="B28">
            <v>72971</v>
          </cell>
          <cell r="C28" t="str">
            <v>CONDIMENTOS NATURALES EL RIQUISIMO</v>
          </cell>
          <cell r="D28" t="str">
            <v>Lorica</v>
          </cell>
          <cell r="E28" t="str">
            <v>Córdoba</v>
          </cell>
          <cell r="F28" t="str">
            <v>SENA - Córdoba</v>
          </cell>
          <cell r="G28" t="str">
            <v>Centro Agropecuario y de Biotecnología el Porvenir</v>
          </cell>
          <cell r="H28">
            <v>91</v>
          </cell>
          <cell r="I28">
            <v>91.13</v>
          </cell>
          <cell r="J28" t="str">
            <v>6/25/2020</v>
          </cell>
          <cell r="K28" t="str">
            <v>Comercio Al Por Mayor Y Al Por Menor, Reparación De Vehículos Automotores, Motocicletas, Efectos Personales Y Enseres Domesticos</v>
          </cell>
          <cell r="L28" t="str">
            <v>Comercio Al Por Mayor De Otros Productos De Consumo NCP</v>
          </cell>
        </row>
        <row r="29">
          <cell r="B29">
            <v>72991</v>
          </cell>
          <cell r="C29" t="str">
            <v>HUEVOS MARTINEZ</v>
          </cell>
          <cell r="D29" t="str">
            <v>Calarca</v>
          </cell>
          <cell r="E29" t="str">
            <v>Quindio</v>
          </cell>
          <cell r="F29" t="str">
            <v>SENA - Quindío</v>
          </cell>
          <cell r="G29" t="str">
            <v>Centro Agroindustrial</v>
          </cell>
          <cell r="H29">
            <v>97</v>
          </cell>
          <cell r="I29">
            <v>96.56</v>
          </cell>
          <cell r="J29" t="str">
            <v>6/25/2020</v>
          </cell>
          <cell r="K29" t="str">
            <v>Agricultura, Ganadería, Caza Y Silvicultura</v>
          </cell>
          <cell r="L29" t="str">
            <v>Cría Especializada De Aves De Corral</v>
          </cell>
        </row>
        <row r="30">
          <cell r="B30">
            <v>73015</v>
          </cell>
          <cell r="C30" t="str">
            <v>MODA &amp; TEXTIL</v>
          </cell>
          <cell r="D30" t="str">
            <v>Saravena</v>
          </cell>
          <cell r="E30" t="str">
            <v>Arauca</v>
          </cell>
          <cell r="F30" t="str">
            <v>SENA - Arauca</v>
          </cell>
          <cell r="G30" t="str">
            <v>Centro de Gestión y Desarrollo Agroindustrial de Arauca</v>
          </cell>
          <cell r="H30">
            <v>91</v>
          </cell>
          <cell r="I30" t="str">
            <v>No verificable al no ser evaluado</v>
          </cell>
          <cell r="J30" t="str">
            <v>6/30/2020</v>
          </cell>
          <cell r="K30" t="str">
            <v>Industrias Manufactureras</v>
          </cell>
          <cell r="L30" t="str">
            <v>Confección De Artículos Con Materiales Textiles No Producidos En La Misma Unidad, Excepto Prendas de Vestir</v>
          </cell>
        </row>
        <row r="31">
          <cell r="B31">
            <v>73031</v>
          </cell>
          <cell r="C31" t="str">
            <v>Q-EXTREME</v>
          </cell>
          <cell r="D31" t="str">
            <v>Cali</v>
          </cell>
          <cell r="E31" t="str">
            <v>Valle del Cauca</v>
          </cell>
          <cell r="F31" t="str">
            <v>SENA - Valle</v>
          </cell>
          <cell r="G31" t="str">
            <v>Centro de Electricidad y Automatización Industrial -CEAI</v>
          </cell>
          <cell r="H31">
            <v>91</v>
          </cell>
          <cell r="I31">
            <v>91.03</v>
          </cell>
          <cell r="J31" t="str">
            <v>6/30/2020</v>
          </cell>
          <cell r="K31" t="str">
            <v>Naranja - Información Y Comunicaciones</v>
          </cell>
          <cell r="L31" t="str">
            <v>Actividades de desarrollo de sistemas informáticos (planificación, análisis, diseño, programación, pruebas)</v>
          </cell>
        </row>
        <row r="32">
          <cell r="B32">
            <v>73037</v>
          </cell>
          <cell r="C32" t="str">
            <v>SABOR ´E CAMPO</v>
          </cell>
          <cell r="D32" t="str">
            <v>Baranoa</v>
          </cell>
          <cell r="E32" t="str">
            <v>Atlántico</v>
          </cell>
          <cell r="F32" t="str">
            <v>SENA - Atlántico</v>
          </cell>
          <cell r="G32" t="str">
            <v>Centro Para el Desarrollo Agroecologico y Agroindustrial</v>
          </cell>
          <cell r="H32">
            <v>90</v>
          </cell>
          <cell r="I32">
            <v>90.2</v>
          </cell>
          <cell r="J32" t="str">
            <v>6/25/2020</v>
          </cell>
          <cell r="K32" t="str">
            <v>Industrias Manufactureras</v>
          </cell>
          <cell r="L32" t="str">
            <v>Elaboración De Alimentos Compuestos Principalmente De Frutas, Legumbres Y Hortalizas</v>
          </cell>
        </row>
        <row r="33">
          <cell r="B33">
            <v>73053</v>
          </cell>
          <cell r="C33" t="str">
            <v>ANTEOJOS EDICIONES</v>
          </cell>
          <cell r="D33" t="str">
            <v>Bogotá</v>
          </cell>
          <cell r="E33" t="str">
            <v>Bogotá D.C</v>
          </cell>
          <cell r="F33" t="str">
            <v>SENA - Distrito Capital</v>
          </cell>
          <cell r="G33" t="str">
            <v>Centro de Servicios Financieros</v>
          </cell>
          <cell r="H33">
            <v>91</v>
          </cell>
          <cell r="I33">
            <v>91.04</v>
          </cell>
          <cell r="J33" t="str">
            <v>6/26/2020</v>
          </cell>
          <cell r="K33" t="str">
            <v>Naranja - Actividades Artísticas, De Entretenimiento Y Recreación</v>
          </cell>
          <cell r="L33" t="str">
            <v>Creación literaria</v>
          </cell>
        </row>
        <row r="34">
          <cell r="B34">
            <v>73056</v>
          </cell>
          <cell r="C34" t="str">
            <v>GENOVAS SANTAFEREÑAS</v>
          </cell>
          <cell r="D34" t="str">
            <v>Madrid</v>
          </cell>
          <cell r="E34" t="str">
            <v>Cundinamarca</v>
          </cell>
          <cell r="F34" t="str">
            <v>SENA - Cundinamarca</v>
          </cell>
          <cell r="G34" t="str">
            <v>Centro de Biotecnología Agropecuaria</v>
          </cell>
          <cell r="H34">
            <v>91</v>
          </cell>
          <cell r="I34" t="str">
            <v>No verificable al no ser evaluado</v>
          </cell>
          <cell r="J34" t="str">
            <v>6/25/2020</v>
          </cell>
          <cell r="K34" t="str">
            <v>Industrias Manufactureras</v>
          </cell>
          <cell r="L34" t="str">
            <v>Producción, Transformación Y Conservación De Carne Y Derivados Cárnicos</v>
          </cell>
        </row>
        <row r="35">
          <cell r="B35">
            <v>73070</v>
          </cell>
          <cell r="C35" t="str">
            <v xml:space="preserve">OSKAR PRODUCCION AUDIO Y VIDEO </v>
          </cell>
          <cell r="D35" t="str">
            <v>Baranoa</v>
          </cell>
          <cell r="E35" t="str">
            <v>Atlántico</v>
          </cell>
          <cell r="F35" t="str">
            <v>SENA - Atlántico</v>
          </cell>
          <cell r="G35" t="str">
            <v>Centro Para el Desarrollo Agroecologico y Agroindustrial</v>
          </cell>
          <cell r="H35">
            <v>102</v>
          </cell>
          <cell r="I35">
            <v>102.37</v>
          </cell>
          <cell r="J35" t="str">
            <v>6/25/2020</v>
          </cell>
          <cell r="K35" t="str">
            <v>Naranja - Actividades Artísticas, De Entretenimiento Y Recreación</v>
          </cell>
          <cell r="L35" t="str">
            <v>Creación musical</v>
          </cell>
        </row>
        <row r="36">
          <cell r="B36">
            <v>73081</v>
          </cell>
          <cell r="C36" t="str">
            <v>AVICOLA ONOFRE</v>
          </cell>
          <cell r="D36" t="str">
            <v>Guachetá</v>
          </cell>
          <cell r="E36" t="str">
            <v>Cundinamarca</v>
          </cell>
          <cell r="F36" t="str">
            <v>SENA - Cundinamarca-chia</v>
          </cell>
          <cell r="G36" t="str">
            <v>Centro de Desarrollo Agroempresarial</v>
          </cell>
          <cell r="H36">
            <v>97</v>
          </cell>
          <cell r="I36">
            <v>96.57</v>
          </cell>
          <cell r="J36" t="str">
            <v>6/25/2020</v>
          </cell>
          <cell r="K36" t="str">
            <v>Agricultura, Ganadería, Caza Y Silvicultura</v>
          </cell>
          <cell r="L36" t="str">
            <v>Cría Especializada De Aves De Corral</v>
          </cell>
        </row>
        <row r="37">
          <cell r="B37">
            <v>73086</v>
          </cell>
          <cell r="C37" t="str">
            <v>PRODARD</v>
          </cell>
          <cell r="D37" t="str">
            <v>Medellín</v>
          </cell>
          <cell r="E37" t="str">
            <v>Antioquia</v>
          </cell>
          <cell r="F37" t="str">
            <v>SENA - Antioquia</v>
          </cell>
          <cell r="G37" t="str">
            <v>Centro de Servicios de Salud</v>
          </cell>
          <cell r="H37">
            <v>91</v>
          </cell>
          <cell r="I37">
            <v>91.12</v>
          </cell>
          <cell r="J37" t="str">
            <v>6/25/2020</v>
          </cell>
          <cell r="K37" t="str">
            <v>Servicios Sociales Y De Salud</v>
          </cell>
          <cell r="L37" t="str">
            <v>Actividades De Apoyo Terapéutico</v>
          </cell>
        </row>
        <row r="38">
          <cell r="B38">
            <v>73087</v>
          </cell>
          <cell r="C38" t="str">
            <v xml:space="preserve">GRANJA PISCÍCOLA LA PEDREGOSA SÍN LÍMITES </v>
          </cell>
          <cell r="D38" t="str">
            <v>Girardot</v>
          </cell>
          <cell r="E38" t="str">
            <v>Cundinamarca</v>
          </cell>
          <cell r="F38" t="str">
            <v>SENA - Cundinamarca</v>
          </cell>
          <cell r="G38" t="str">
            <v>Centro de la Tecnología del Diseño y de la Productividad Empresarial</v>
          </cell>
          <cell r="H38">
            <v>92</v>
          </cell>
          <cell r="I38">
            <v>91.05</v>
          </cell>
          <cell r="J38" t="str">
            <v>6/30/2020</v>
          </cell>
          <cell r="K38" t="str">
            <v>Agricultura, Ganadería, Caza Y Silvicultura</v>
          </cell>
          <cell r="L38" t="str">
            <v>Actividad Pecuaria No Especializada</v>
          </cell>
        </row>
        <row r="39">
          <cell r="B39">
            <v>73090</v>
          </cell>
          <cell r="C39" t="str">
            <v>LUNAMAR CREACIONES</v>
          </cell>
          <cell r="D39" t="str">
            <v>Armenia</v>
          </cell>
          <cell r="E39" t="str">
            <v>Quindio</v>
          </cell>
          <cell r="F39" t="str">
            <v>SENA - Quindío</v>
          </cell>
          <cell r="G39" t="str">
            <v>Centro para el Desarrollo Tecnológico de la Construcción y la industria</v>
          </cell>
          <cell r="H39">
            <v>89</v>
          </cell>
          <cell r="I39">
            <v>88.35</v>
          </cell>
          <cell r="J39" t="str">
            <v>6/25/2020</v>
          </cell>
          <cell r="K39" t="str">
            <v>Industrias Manufactureras</v>
          </cell>
          <cell r="L39" t="str">
            <v>Fabricación De Tejidos Y Artículos De Punto Y Ganchillo</v>
          </cell>
        </row>
        <row r="40">
          <cell r="B40">
            <v>73095</v>
          </cell>
          <cell r="C40" t="str">
            <v>PORCICOLA EL PLACER DE PARATEBUENO</v>
          </cell>
          <cell r="D40" t="str">
            <v>Paratebueno</v>
          </cell>
          <cell r="E40" t="str">
            <v>Cundinamarca</v>
          </cell>
          <cell r="F40" t="str">
            <v>SENA - Cundinamarca</v>
          </cell>
          <cell r="G40" t="str">
            <v>Centro Agroecológico y Empresarial</v>
          </cell>
          <cell r="H40">
            <v>96</v>
          </cell>
          <cell r="I40">
            <v>96.05</v>
          </cell>
          <cell r="J40" t="str">
            <v>6/29/2020</v>
          </cell>
          <cell r="K40" t="str">
            <v>Agricultura, Ganadería, Caza Y Silvicultura</v>
          </cell>
          <cell r="L40" t="str">
            <v>Cría Especializada De Ganado Porcino</v>
          </cell>
        </row>
        <row r="41">
          <cell r="B41">
            <v>73102</v>
          </cell>
          <cell r="C41" t="str">
            <v>PISCICOLA TRUJILLO</v>
          </cell>
          <cell r="D41" t="str">
            <v>Trujillo</v>
          </cell>
          <cell r="E41" t="str">
            <v>Valle del Cauca</v>
          </cell>
          <cell r="F41" t="str">
            <v>SENA - Valle</v>
          </cell>
          <cell r="G41" t="str">
            <v>Centro Latinoamericano de  Especies Menores</v>
          </cell>
          <cell r="H41">
            <v>91</v>
          </cell>
          <cell r="I41">
            <v>91.14</v>
          </cell>
          <cell r="J41" t="str">
            <v>6/26/2020</v>
          </cell>
          <cell r="K41" t="str">
            <v>Pesca</v>
          </cell>
          <cell r="L41" t="str">
            <v>Pesca Y Cultivo De Peces En Criaderos Y Granjas Piscícolas</v>
          </cell>
        </row>
        <row r="42">
          <cell r="B42">
            <v>73104</v>
          </cell>
          <cell r="C42" t="str">
            <v>PEPE STRONG CENTRO DE ACONDICIONAMIENTO FÍSICO</v>
          </cell>
          <cell r="D42" t="str">
            <v>Sibundoy</v>
          </cell>
          <cell r="E42" t="str">
            <v>Putumayo</v>
          </cell>
          <cell r="F42" t="str">
            <v>SENA - Putumayo</v>
          </cell>
          <cell r="G42" t="str">
            <v>Centro Agroforestal y Acuicola Arapaima</v>
          </cell>
          <cell r="H42">
            <v>96</v>
          </cell>
          <cell r="I42">
            <v>95.87</v>
          </cell>
          <cell r="J42" t="str">
            <v>6/28/2020</v>
          </cell>
          <cell r="K42" t="str">
            <v>Otras Actividades De Servicios Comunitarios, Sociales Y Personales</v>
          </cell>
          <cell r="L42" t="str">
            <v>Actividades Deportivas</v>
          </cell>
        </row>
        <row r="43">
          <cell r="B43">
            <v>73105</v>
          </cell>
          <cell r="C43" t="str">
            <v>GRANJA AGROPECUARIA VILLA LETTY</v>
          </cell>
          <cell r="D43" t="str">
            <v>San Antonio Del Tequendama</v>
          </cell>
          <cell r="E43" t="str">
            <v>Cundinamarca</v>
          </cell>
          <cell r="F43" t="str">
            <v>SENA - Cundinamarca</v>
          </cell>
          <cell r="G43" t="str">
            <v>Centro Industrial y de Desarrollo Empresarial de Soacha</v>
          </cell>
          <cell r="H43">
            <v>94</v>
          </cell>
          <cell r="I43" t="str">
            <v>No verificable al no ser evaluado</v>
          </cell>
          <cell r="J43" t="str">
            <v>6/27/2020</v>
          </cell>
          <cell r="K43" t="str">
            <v>Agricultura, Ganadería, Caza Y Silvicultura</v>
          </cell>
          <cell r="L43" t="str">
            <v>Cría Especializada De Aves De Corral</v>
          </cell>
        </row>
        <row r="44">
          <cell r="B44">
            <v>73110</v>
          </cell>
          <cell r="C44" t="str">
            <v>RESTAURANTE LA SAZÓN DE LA TIA</v>
          </cell>
          <cell r="D44" t="str">
            <v>Baranoa</v>
          </cell>
          <cell r="E44" t="str">
            <v>Atlántico</v>
          </cell>
          <cell r="F44" t="str">
            <v>SENA - Atlántico</v>
          </cell>
          <cell r="G44" t="str">
            <v>Centro Para el Desarrollo Agroecologico y Agroindustrial</v>
          </cell>
          <cell r="H44">
            <v>91</v>
          </cell>
          <cell r="I44" t="str">
            <v>No verificable al no ser evaluado</v>
          </cell>
          <cell r="J44" t="str">
            <v>6/30/2020</v>
          </cell>
          <cell r="K44" t="str">
            <v>Naranja - Alojamiento Y Servicios De Comida</v>
          </cell>
          <cell r="L44" t="str">
            <v>Expendio a la mesa de comidas preparadas</v>
          </cell>
        </row>
        <row r="45">
          <cell r="B45">
            <v>73112</v>
          </cell>
          <cell r="C45" t="str">
            <v>AVICOLA FROILAN ARGENIS MONTANÑEZ  SOLANO ( AVIFROI)</v>
          </cell>
          <cell r="D45" t="str">
            <v>Pamplona</v>
          </cell>
          <cell r="E45" t="str">
            <v>Norte de Santander</v>
          </cell>
          <cell r="F45" t="str">
            <v>SENA - Norte de Santander</v>
          </cell>
          <cell r="G45" t="str">
            <v>Centro Atención Sector Agropecuario</v>
          </cell>
          <cell r="H45">
            <v>91</v>
          </cell>
          <cell r="I45">
            <v>91.14</v>
          </cell>
          <cell r="J45" t="str">
            <v>6/29/2020</v>
          </cell>
          <cell r="K45" t="str">
            <v>Agricultura, Ganadería, Caza Y Silvicultura</v>
          </cell>
          <cell r="L45" t="str">
            <v>Cría Especializada De Aves De Corral</v>
          </cell>
        </row>
        <row r="46">
          <cell r="B46">
            <v>73113</v>
          </cell>
          <cell r="C46" t="str">
            <v>LACTEOS NIKOLAC</v>
          </cell>
          <cell r="D46" t="str">
            <v>Cachirá</v>
          </cell>
          <cell r="E46" t="str">
            <v>Norte de Santander</v>
          </cell>
          <cell r="F46" t="str">
            <v>SENA - Norte de Santander</v>
          </cell>
          <cell r="G46" t="str">
            <v>Centro Atención Sector Agropecuario</v>
          </cell>
          <cell r="H46">
            <v>90</v>
          </cell>
          <cell r="I46">
            <v>90.32</v>
          </cell>
          <cell r="J46" t="str">
            <v>6/28/2020</v>
          </cell>
          <cell r="K46" t="str">
            <v>Industrias Manufactureras</v>
          </cell>
          <cell r="L46" t="str">
            <v>Elaboración De Productos Lácteos</v>
          </cell>
        </row>
        <row r="47">
          <cell r="B47">
            <v>73114</v>
          </cell>
          <cell r="C47" t="str">
            <v>DIGITAL CONCEPT</v>
          </cell>
          <cell r="D47" t="str">
            <v>Palmira</v>
          </cell>
          <cell r="E47" t="str">
            <v>Valle del Cauca</v>
          </cell>
          <cell r="F47" t="str">
            <v>SENA - Valle</v>
          </cell>
          <cell r="G47" t="str">
            <v>Centro de Biotecnología Industrial</v>
          </cell>
          <cell r="H47">
            <v>91</v>
          </cell>
          <cell r="I47">
            <v>96.18</v>
          </cell>
          <cell r="J47" t="str">
            <v>6/28/2020</v>
          </cell>
          <cell r="K47" t="str">
            <v>Construcción</v>
          </cell>
          <cell r="L47" t="str">
            <v>Construcción De Edificaciones Para Uso 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showGridLines="0" tabSelected="1" workbookViewId="0">
      <selection sqref="A1:K1"/>
    </sheetView>
  </sheetViews>
  <sheetFormatPr baseColWidth="10" defaultColWidth="0" defaultRowHeight="15" zeroHeight="1" x14ac:dyDescent="0.25"/>
  <cols>
    <col min="1" max="1" width="6.42578125" bestFit="1" customWidth="1"/>
    <col min="2" max="2" width="8.5703125" bestFit="1" customWidth="1"/>
    <col min="3" max="3" width="25.28515625" customWidth="1"/>
    <col min="4" max="4" width="15.42578125" customWidth="1"/>
    <col min="5" max="5" width="13" customWidth="1"/>
    <col min="6" max="6" width="15" customWidth="1"/>
    <col min="7" max="7" width="13.85546875" customWidth="1"/>
    <col min="8" max="9" width="11.42578125" customWidth="1"/>
    <col min="10" max="10" width="13" customWidth="1"/>
    <col min="11" max="11" width="13.42578125" bestFit="1" customWidth="1"/>
    <col min="12" max="12" width="3.85546875" customWidth="1"/>
    <col min="13" max="16" width="0" hidden="1" customWidth="1"/>
    <col min="17" max="16384" width="11.42578125" hidden="1"/>
  </cols>
  <sheetData>
    <row r="1" spans="1:11" s="1" customFormat="1" ht="18" x14ac:dyDescent="0.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1" customFormat="1" x14ac:dyDescent="0.25">
      <c r="A2" s="10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s="1" customFormat="1" x14ac:dyDescent="0.25">
      <c r="A3" s="10" t="s">
        <v>12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s="1" customFormat="1" ht="43.5" customHeight="1" x14ac:dyDescent="0.25">
      <c r="A4" s="12" t="s">
        <v>20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1" customFormat="1" x14ac:dyDescent="0.25">
      <c r="A5" s="10" t="s">
        <v>21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s="1" customFormat="1" x14ac:dyDescent="0.25"/>
    <row r="7" spans="1:11" s="1" customFormat="1" ht="38.25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16</v>
      </c>
    </row>
    <row r="8" spans="1:11" s="5" customFormat="1" ht="30" customHeight="1" x14ac:dyDescent="0.25">
      <c r="A8" s="3">
        <v>1</v>
      </c>
      <c r="B8" s="3">
        <v>72884</v>
      </c>
      <c r="C8" s="4" t="s">
        <v>22</v>
      </c>
      <c r="D8" s="4" t="s">
        <v>11</v>
      </c>
      <c r="E8" s="4" t="s">
        <v>14</v>
      </c>
      <c r="F8" s="4" t="str">
        <f>+VLOOKUP(B8,'[1]Conv. 76, 3C'!$B:$L,5,0)</f>
        <v>SENA - Quindío</v>
      </c>
      <c r="G8" s="4" t="str">
        <f>+VLOOKUP(B8,'[1]Conv. 76, 3C'!$B:$L,6,0)</f>
        <v>Centro de Comercio y Turismo</v>
      </c>
      <c r="H8" s="3" t="str">
        <f>+VLOOKUP(B8,'[1]Conv. 76, 3C'!$B:$L,10,0)</f>
        <v>Industrias Manufactureras</v>
      </c>
      <c r="I8" s="3" t="str">
        <f>+VLOOKUP(B8,'[1]Conv. 76, 3C'!$B:$L,11,0)</f>
        <v>Tostion Y Molienda Del Café</v>
      </c>
      <c r="J8" s="7">
        <f>+K8/828116</f>
        <v>96.25</v>
      </c>
      <c r="K8" s="6">
        <v>79706165</v>
      </c>
    </row>
    <row r="9" spans="1:11" s="5" customFormat="1" ht="30" customHeight="1" x14ac:dyDescent="0.25">
      <c r="A9" s="3">
        <v>2</v>
      </c>
      <c r="B9" s="3">
        <v>72905</v>
      </c>
      <c r="C9" s="4" t="s">
        <v>23</v>
      </c>
      <c r="D9" s="4" t="s">
        <v>33</v>
      </c>
      <c r="E9" s="4" t="s">
        <v>34</v>
      </c>
      <c r="F9" s="4" t="str">
        <f>+VLOOKUP(B9,'[1]Conv. 76, 3C'!$B:$L,5,0)</f>
        <v>SENA - Atlántico</v>
      </c>
      <c r="G9" s="4" t="str">
        <f>+VLOOKUP(B9,'[1]Conv. 76, 3C'!$B:$L,6,0)</f>
        <v>Centro Para el Desarrollo Agroecologico y Agroindustrial</v>
      </c>
      <c r="H9" s="3" t="str">
        <f>+VLOOKUP(B9,'[1]Conv. 76, 3C'!$B:$L,10,0)</f>
        <v>Industrias Manufactureras</v>
      </c>
      <c r="I9" s="3" t="str">
        <f>+VLOOKUP(B9,'[1]Conv. 76, 3C'!$B:$L,11,0)</f>
        <v>Elaboración De Productos De Panadería</v>
      </c>
      <c r="J9" s="7">
        <f t="shared" ref="J9:J18" si="0">+K9/828116</f>
        <v>96.550000241512052</v>
      </c>
      <c r="K9" s="6">
        <v>79954600</v>
      </c>
    </row>
    <row r="10" spans="1:11" s="5" customFormat="1" ht="30" customHeight="1" x14ac:dyDescent="0.25">
      <c r="A10" s="3">
        <v>3</v>
      </c>
      <c r="B10" s="3">
        <v>72939</v>
      </c>
      <c r="C10" s="4" t="s">
        <v>24</v>
      </c>
      <c r="D10" s="4" t="s">
        <v>35</v>
      </c>
      <c r="E10" s="4" t="s">
        <v>15</v>
      </c>
      <c r="F10" s="4" t="str">
        <f>+VLOOKUP(B10,'[1]Conv. 76, 3C'!$B:$L,5,0)</f>
        <v>SENA - Putumayo</v>
      </c>
      <c r="G10" s="4" t="str">
        <f>+VLOOKUP(B10,'[1]Conv. 76, 3C'!$B:$L,6,0)</f>
        <v>Centro Agroforestal y Acuicola Arapaima</v>
      </c>
      <c r="H10" s="3" t="str">
        <f>+VLOOKUP(B10,'[1]Conv. 76, 3C'!$B:$L,10,0)</f>
        <v>Industrias Manufactureras</v>
      </c>
      <c r="I10" s="3" t="str">
        <f>+VLOOKUP(B10,'[1]Conv. 76, 3C'!$B:$L,11,0)</f>
        <v>Fabricación De Muebles Para El Hogar</v>
      </c>
      <c r="J10" s="7">
        <f t="shared" si="0"/>
        <v>96.600000483024118</v>
      </c>
      <c r="K10" s="6">
        <v>79996006</v>
      </c>
    </row>
    <row r="11" spans="1:11" s="5" customFormat="1" ht="30" customHeight="1" x14ac:dyDescent="0.25">
      <c r="A11" s="3">
        <v>4</v>
      </c>
      <c r="B11" s="3">
        <v>72945</v>
      </c>
      <c r="C11" s="4" t="s">
        <v>25</v>
      </c>
      <c r="D11" s="4" t="s">
        <v>36</v>
      </c>
      <c r="E11" s="4" t="s">
        <v>37</v>
      </c>
      <c r="F11" s="4" t="str">
        <f>+VLOOKUP(B11,'[1]Conv. 76, 3C'!$B:$L,5,0)</f>
        <v>SENA - Choco</v>
      </c>
      <c r="G11" s="4" t="str">
        <f>+VLOOKUP(B11,'[1]Conv. 76, 3C'!$B:$L,6,0)</f>
        <v>Centro de Recursos Naturales, Industria y Biodiversidad</v>
      </c>
      <c r="H11" s="3" t="str">
        <f>+VLOOKUP(B11,'[1]Conv. 76, 3C'!$B:$L,10,0)</f>
        <v>Industrias Manufactureras</v>
      </c>
      <c r="I11" s="3" t="str">
        <f>+VLOOKUP(B11,'[1]Conv. 76, 3C'!$B:$L,11,0)</f>
        <v>Confección De Artículos Con Materiales Textiles No Producidos En La Misma Unidad, Excepto Prendas de Vestir</v>
      </c>
      <c r="J11" s="7">
        <f t="shared" si="0"/>
        <v>65.259999806790347</v>
      </c>
      <c r="K11" s="6">
        <v>54042850</v>
      </c>
    </row>
    <row r="12" spans="1:11" s="5" customFormat="1" ht="30" customHeight="1" x14ac:dyDescent="0.25">
      <c r="A12" s="3">
        <v>5</v>
      </c>
      <c r="B12" s="3">
        <v>72949</v>
      </c>
      <c r="C12" s="4" t="s">
        <v>26</v>
      </c>
      <c r="D12" s="4" t="s">
        <v>38</v>
      </c>
      <c r="E12" s="4" t="s">
        <v>39</v>
      </c>
      <c r="F12" s="4" t="str">
        <f>+VLOOKUP(B12,'[1]Conv. 76, 3C'!$B:$L,5,0)</f>
        <v>SENA - Tolima</v>
      </c>
      <c r="G12" s="4" t="str">
        <f>+VLOOKUP(B12,'[1]Conv. 76, 3C'!$B:$L,6,0)</f>
        <v>Centro Agropecuario la Granja</v>
      </c>
      <c r="H12" s="3" t="str">
        <f>+VLOOKUP(B12,'[1]Conv. 76, 3C'!$B:$L,10,0)</f>
        <v>Agricultura, Ganadería, Caza Y Silvicultura</v>
      </c>
      <c r="I12" s="3" t="str">
        <f>+VLOOKUP(B12,'[1]Conv. 76, 3C'!$B:$L,11,0)</f>
        <v>Producción Especializada Del Café</v>
      </c>
      <c r="J12" s="7">
        <f t="shared" si="0"/>
        <v>95.610000289814465</v>
      </c>
      <c r="K12" s="6">
        <v>79176171</v>
      </c>
    </row>
    <row r="13" spans="1:11" s="5" customFormat="1" ht="30" customHeight="1" x14ac:dyDescent="0.25">
      <c r="A13" s="3">
        <v>6</v>
      </c>
      <c r="B13" s="3">
        <v>72954</v>
      </c>
      <c r="C13" s="4" t="s">
        <v>27</v>
      </c>
      <c r="D13" s="4" t="s">
        <v>40</v>
      </c>
      <c r="E13" s="4" t="s">
        <v>13</v>
      </c>
      <c r="F13" s="4" t="str">
        <f>+VLOOKUP(B13,'[1]Conv. 76, 3C'!$B:$L,5,0)</f>
        <v>SENA - Cundinamarca</v>
      </c>
      <c r="G13" s="4" t="str">
        <f>+VLOOKUP(B13,'[1]Conv. 76, 3C'!$B:$L,6,0)</f>
        <v>Centro Industrial y de Desarrollo Empresarial de Soacha</v>
      </c>
      <c r="H13" s="3" t="str">
        <f>+VLOOKUP(B13,'[1]Conv. 76, 3C'!$B:$L,10,0)</f>
        <v>Industrias Manufactureras</v>
      </c>
      <c r="I13" s="3" t="str">
        <f>+VLOOKUP(B13,'[1]Conv. 76, 3C'!$B:$L,11,0)</f>
        <v>Elaboración De Otros Productos Alimenticios NCP</v>
      </c>
      <c r="J13" s="7">
        <f t="shared" si="0"/>
        <v>96.480000386419292</v>
      </c>
      <c r="K13" s="6">
        <v>79896632</v>
      </c>
    </row>
    <row r="14" spans="1:11" s="5" customFormat="1" ht="30" customHeight="1" x14ac:dyDescent="0.25">
      <c r="A14" s="3">
        <v>7</v>
      </c>
      <c r="B14" s="3">
        <v>72991</v>
      </c>
      <c r="C14" s="4" t="s">
        <v>28</v>
      </c>
      <c r="D14" s="4" t="s">
        <v>18</v>
      </c>
      <c r="E14" s="4" t="s">
        <v>14</v>
      </c>
      <c r="F14" s="4" t="str">
        <f>+VLOOKUP(B14,'[1]Conv. 76, 3C'!$B:$L,5,0)</f>
        <v>SENA - Quindío</v>
      </c>
      <c r="G14" s="4" t="str">
        <f>+VLOOKUP(B14,'[1]Conv. 76, 3C'!$B:$L,6,0)</f>
        <v>Centro Agroindustrial</v>
      </c>
      <c r="H14" s="3" t="str">
        <f>+VLOOKUP(B14,'[1]Conv. 76, 3C'!$B:$L,10,0)</f>
        <v>Agricultura, Ganadería, Caza Y Silvicultura</v>
      </c>
      <c r="I14" s="3" t="str">
        <f>+VLOOKUP(B14,'[1]Conv. 76, 3C'!$B:$L,11,0)</f>
        <v>Cría Especializada De Aves De Corral</v>
      </c>
      <c r="J14" s="7">
        <f t="shared" si="0"/>
        <v>96.560000048302413</v>
      </c>
      <c r="K14" s="6">
        <v>79962881</v>
      </c>
    </row>
    <row r="15" spans="1:11" s="5" customFormat="1" ht="30" customHeight="1" x14ac:dyDescent="0.25">
      <c r="A15" s="3">
        <v>8</v>
      </c>
      <c r="B15" s="3">
        <v>73053</v>
      </c>
      <c r="C15" s="4" t="s">
        <v>29</v>
      </c>
      <c r="D15" s="4" t="s">
        <v>41</v>
      </c>
      <c r="E15" s="4" t="s">
        <v>42</v>
      </c>
      <c r="F15" s="4" t="str">
        <f>+VLOOKUP(B15,'[1]Conv. 76, 3C'!$B:$L,5,0)</f>
        <v>SENA - Distrito Capital</v>
      </c>
      <c r="G15" s="4" t="str">
        <f>+VLOOKUP(B15,'[1]Conv. 76, 3C'!$B:$L,6,0)</f>
        <v>Centro de Servicios Financieros</v>
      </c>
      <c r="H15" s="3" t="str">
        <f>+VLOOKUP(B15,'[1]Conv. 76, 3C'!$B:$L,10,0)</f>
        <v>Naranja - Actividades Artísticas, De Entretenimiento Y Recreación</v>
      </c>
      <c r="I15" s="3" t="str">
        <f>+VLOOKUP(B15,'[1]Conv. 76, 3C'!$B:$L,11,0)</f>
        <v>Creación literaria</v>
      </c>
      <c r="J15" s="7">
        <f t="shared" si="0"/>
        <v>96.5</v>
      </c>
      <c r="K15" s="6">
        <v>79913194</v>
      </c>
    </row>
    <row r="16" spans="1:11" s="5" customFormat="1" ht="30" customHeight="1" x14ac:dyDescent="0.25">
      <c r="A16" s="3">
        <v>9</v>
      </c>
      <c r="B16" s="3">
        <v>73087</v>
      </c>
      <c r="C16" s="4" t="s">
        <v>30</v>
      </c>
      <c r="D16" s="4" t="s">
        <v>17</v>
      </c>
      <c r="E16" s="4" t="s">
        <v>13</v>
      </c>
      <c r="F16" s="4" t="str">
        <f>+VLOOKUP(B16,'[1]Conv. 76, 3C'!$B:$L,5,0)</f>
        <v>SENA - Cundinamarca</v>
      </c>
      <c r="G16" s="4" t="str">
        <f>+VLOOKUP(B16,'[1]Conv. 76, 3C'!$B:$L,6,0)</f>
        <v>Centro de la Tecnología del Diseño y de la Productividad Empresarial</v>
      </c>
      <c r="H16" s="3" t="str">
        <f>+VLOOKUP(B16,'[1]Conv. 76, 3C'!$B:$L,10,0)</f>
        <v>Agricultura, Ganadería, Caza Y Silvicultura</v>
      </c>
      <c r="I16" s="3" t="str">
        <f>+VLOOKUP(B16,'[1]Conv. 76, 3C'!$B:$L,11,0)</f>
        <v>Actividad Pecuaria No Especializada</v>
      </c>
      <c r="J16" s="7">
        <f t="shared" si="0"/>
        <v>96.509999806790347</v>
      </c>
      <c r="K16" s="6">
        <v>79921475</v>
      </c>
    </row>
    <row r="17" spans="1:11" s="5" customFormat="1" ht="30" customHeight="1" x14ac:dyDescent="0.25">
      <c r="A17" s="3">
        <v>10</v>
      </c>
      <c r="B17" s="3">
        <v>73095</v>
      </c>
      <c r="C17" s="4" t="s">
        <v>31</v>
      </c>
      <c r="D17" s="4" t="s">
        <v>43</v>
      </c>
      <c r="E17" s="4" t="s">
        <v>13</v>
      </c>
      <c r="F17" s="4" t="str">
        <f>+VLOOKUP(B17,'[1]Conv. 76, 3C'!$B:$L,5,0)</f>
        <v>SENA - Cundinamarca</v>
      </c>
      <c r="G17" s="4" t="str">
        <f>+VLOOKUP(B17,'[1]Conv. 76, 3C'!$B:$L,6,0)</f>
        <v>Centro Agroecológico y Empresarial</v>
      </c>
      <c r="H17" s="3" t="str">
        <f>+VLOOKUP(B17,'[1]Conv. 76, 3C'!$B:$L,10,0)</f>
        <v>Agricultura, Ganadería, Caza Y Silvicultura</v>
      </c>
      <c r="I17" s="3" t="str">
        <f>+VLOOKUP(B17,'[1]Conv. 76, 3C'!$B:$L,11,0)</f>
        <v>Cría Especializada De Ganado Porcino</v>
      </c>
      <c r="J17" s="7">
        <f t="shared" si="0"/>
        <v>96.050000241512052</v>
      </c>
      <c r="K17" s="6">
        <v>79540542</v>
      </c>
    </row>
    <row r="18" spans="1:11" s="5" customFormat="1" ht="30" customHeight="1" x14ac:dyDescent="0.25">
      <c r="A18" s="3">
        <v>11</v>
      </c>
      <c r="B18" s="3">
        <v>73104</v>
      </c>
      <c r="C18" s="4" t="s">
        <v>32</v>
      </c>
      <c r="D18" s="4" t="s">
        <v>35</v>
      </c>
      <c r="E18" s="4" t="s">
        <v>15</v>
      </c>
      <c r="F18" s="4" t="str">
        <f>+VLOOKUP(B18,'[1]Conv. 76, 3C'!$B:$L,5,0)</f>
        <v>SENA - Putumayo</v>
      </c>
      <c r="G18" s="4" t="str">
        <f>+VLOOKUP(B18,'[1]Conv. 76, 3C'!$B:$L,6,0)</f>
        <v>Centro Agroforestal y Acuicola Arapaima</v>
      </c>
      <c r="H18" s="3" t="str">
        <f>+VLOOKUP(B18,'[1]Conv. 76, 3C'!$B:$L,10,0)</f>
        <v>Otras Actividades De Servicios Comunitarios, Sociales Y Personales</v>
      </c>
      <c r="I18" s="3" t="str">
        <f>+VLOOKUP(B18,'[1]Conv. 76, 3C'!$B:$L,11,0)</f>
        <v>Actividades Deportivas</v>
      </c>
      <c r="J18" s="7">
        <f t="shared" si="0"/>
        <v>95.870000096604826</v>
      </c>
      <c r="K18" s="6">
        <v>79391481</v>
      </c>
    </row>
    <row r="19" spans="1:11" hidden="1" x14ac:dyDescent="0.25"/>
    <row r="20" spans="1:11" x14ac:dyDescent="0.25"/>
    <row r="21" spans="1:11" hidden="1" x14ac:dyDescent="0.25"/>
    <row r="22" spans="1:11" hidden="1" x14ac:dyDescent="0.25"/>
    <row r="23" spans="1:11" hidden="1" x14ac:dyDescent="0.25"/>
    <row r="24" spans="1:11" hidden="1" x14ac:dyDescent="0.25"/>
    <row r="25" spans="1:11" hidden="1" x14ac:dyDescent="0.25"/>
    <row r="26" spans="1:11" hidden="1" x14ac:dyDescent="0.25"/>
    <row r="27" spans="1:11" hidden="1" x14ac:dyDescent="0.25"/>
    <row r="28" spans="1:11" hidden="1" x14ac:dyDescent="0.25"/>
    <row r="29" spans="1:11" hidden="1" x14ac:dyDescent="0.25"/>
    <row r="30" spans="1:11" hidden="1" x14ac:dyDescent="0.25"/>
    <row r="31" spans="1:11" hidden="1" x14ac:dyDescent="0.25"/>
    <row r="32" spans="1:1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4</Encabezado>
    <Cierre xmlns="d558e0b6-f0cb-4cc2-9a2b-95ec09980e1d">Tercer cierre</Cierre>
    <Convocatoria xmlns="d558e0b6-f0cb-4cc2-9a2b-95ec09980e1d">227</Convocatoria>
  </documentManagement>
</p:properties>
</file>

<file path=customXml/itemProps1.xml><?xml version="1.0" encoding="utf-8"?>
<ds:datastoreItem xmlns:ds="http://schemas.openxmlformats.org/officeDocument/2006/customXml" ds:itemID="{4E09DE96-4169-4E26-B2EB-FF1684BE096C}"/>
</file>

<file path=customXml/itemProps2.xml><?xml version="1.0" encoding="utf-8"?>
<ds:datastoreItem xmlns:ds="http://schemas.openxmlformats.org/officeDocument/2006/customXml" ds:itemID="{B5F3C594-25B5-4064-AE2C-72C6BE3B1419}"/>
</file>

<file path=customXml/itemProps3.xml><?xml version="1.0" encoding="utf-8"?>
<ds:datastoreItem xmlns:ds="http://schemas.openxmlformats.org/officeDocument/2006/customXml" ds:itemID="{E911B4CE-96B3-46C7-9858-1716B6E14A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76-3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aprobación y asignación de recursos</dc:title>
  <dc:creator>Leonardo Peña</dc:creator>
  <cp:lastModifiedBy>usuario</cp:lastModifiedBy>
  <dcterms:created xsi:type="dcterms:W3CDTF">2019-10-17T16:24:55Z</dcterms:created>
  <dcterms:modified xsi:type="dcterms:W3CDTF">2020-09-19T01:58:34Z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</Properties>
</file>