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35"/>
  </bookViews>
  <sheets>
    <sheet name="74-1" sheetId="1" r:id="rId1"/>
  </sheets>
  <definedNames>
    <definedName name="_xlnm._FilterDatabase" localSheetId="0" hidden="1">'74-1'!$A$7:$K$15</definedName>
  </definedNames>
  <calcPr calcId="145621"/>
</workbook>
</file>

<file path=xl/calcChain.xml><?xml version="1.0" encoding="utf-8"?>
<calcChain xmlns="http://schemas.openxmlformats.org/spreadsheetml/2006/main">
  <c r="K16" i="1" l="1"/>
  <c r="J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<sst xmlns="http://schemas.openxmlformats.org/spreadsheetml/2006/main" count="73" uniqueCount="68">
  <si>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</si>
  <si>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</si>
  <si>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</si>
  <si>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</si>
  <si>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</si>
  <si>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</si>
  <si>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</si>
  <si>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</si>
  <si>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</si>
  <si>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</si>
  <si>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</si>
  <si>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>Viable (Si/No)</t>
  </si>
  <si>
    <t>Valle del Cauca</t>
  </si>
  <si>
    <t>SENA - Valle</t>
  </si>
  <si>
    <t>Caquetá</t>
  </si>
  <si>
    <t>SENA - Caquetá</t>
  </si>
  <si>
    <t>Centro Tecnológico de la Amazonia</t>
  </si>
  <si>
    <t>Risaralda</t>
  </si>
  <si>
    <t>SENA - Risaralda</t>
  </si>
  <si>
    <t>Bolívar</t>
  </si>
  <si>
    <t>SENA - Bolívar</t>
  </si>
  <si>
    <t>Antioquia</t>
  </si>
  <si>
    <t>SENA - Antioquia</t>
  </si>
  <si>
    <t>Boyacá</t>
  </si>
  <si>
    <t>SENA - Boyacá</t>
  </si>
  <si>
    <t>Quindio</t>
  </si>
  <si>
    <t>SENA - Quindío</t>
  </si>
  <si>
    <t>Centro para el Desarrollo Tecnológico de la Construcción y la industria</t>
  </si>
  <si>
    <t>Industrias Manufactureras</t>
  </si>
  <si>
    <t>Hoteles Y Restaurantes</t>
  </si>
  <si>
    <t>Agricultura, Ganadería, Caza Y Silvicultura</t>
  </si>
  <si>
    <t>Otras Actividades De Servicios Comunitarios, Sociales Y Personales</t>
  </si>
  <si>
    <t>Centro de Biotecnología Industrial</t>
  </si>
  <si>
    <t>Cartagena</t>
  </si>
  <si>
    <t>Centro de Comercio y Servicios</t>
  </si>
  <si>
    <t>Medellín</t>
  </si>
  <si>
    <t>Armenia</t>
  </si>
  <si>
    <t>Centro Minero</t>
  </si>
  <si>
    <t>Tunja</t>
  </si>
  <si>
    <t>Centro de Servicios y Gestion Empresarial</t>
  </si>
  <si>
    <t>Pereira</t>
  </si>
  <si>
    <t>Guadalajara De Buga</t>
  </si>
  <si>
    <t>Centro Agropecuario de Buga</t>
  </si>
  <si>
    <t>Palmira</t>
  </si>
  <si>
    <t>PRESUPUESTO: $ 3.000.000.000</t>
  </si>
  <si>
    <t>D'PILAR PELUQUERÍA SPA</t>
  </si>
  <si>
    <t>AVENTURA KIDS</t>
  </si>
  <si>
    <t>MARIA PÍA</t>
  </si>
  <si>
    <t>ZIETE</t>
  </si>
  <si>
    <t>UGANDA CAFÉ</t>
  </si>
  <si>
    <t>CEBA DE BOVINOS LA FORTUNA</t>
  </si>
  <si>
    <t>San Vicente Del Caguán</t>
  </si>
  <si>
    <t>VIVELO</t>
  </si>
  <si>
    <t>LA ESQUINA DE MARTINA S.A.S</t>
  </si>
  <si>
    <t>Peluquería Y Otros Tratamientos De Belleza</t>
  </si>
  <si>
    <t>Otras Actividades De Esparcimiento</t>
  </si>
  <si>
    <t>Elaboración De Productos De Panadería</t>
  </si>
  <si>
    <t>Construcción</t>
  </si>
  <si>
    <t>Educación</t>
  </si>
  <si>
    <t>Educación No Formal</t>
  </si>
  <si>
    <t>Otros Tipos De Expendio NCP De Alimentos Preparados</t>
  </si>
  <si>
    <t>Cría Especializada De Ganado Vacuno</t>
  </si>
  <si>
    <t>Otros Trabajos De Acondicionamiento</t>
  </si>
  <si>
    <t>Expendio A La Mesa De Comidas Preparadas, En Restaurantes</t>
  </si>
  <si>
    <t>TOTAL</t>
  </si>
  <si>
    <t>PRIMER CIERRE</t>
  </si>
  <si>
    <t>CONVOCATORIA NACIONAL N° 74</t>
  </si>
  <si>
    <t>PUBLICACIÓN DE RESULTADOS DE APROBACIÓN Y ASIGNACIÓN DE RECURSOS POR PARTE DEL CONSEJO DIRECTIVO DEL SENA A PLANES DE  NEGOCIO DE LA CONVOCATORIA CERRADA No. 74-1, SEGÚN CERTIFICACIÓN DE LA SESIÓN PRESENCIAL No. 1571 DEL 4 DE DICIEMBRE DE 2019 DEL CONSEJO DIRECTIVO NACIONAL DEL SENA, EXPEDIDA POR LA SECRETARIA GENERAL DEL SENA Y PRESENTADA A LA UNIVERSIDAD NACIONAL DE COLOMBIA (FONDO EMPRENDER)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</si>
</sst>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42" fontId="0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2" fontId="6" fillId="0" borderId="2" xfId="2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workbookViewId="0">
      <selection sqref="A1:K1"/>
    </sheetView>
  </sheetViews>
  <sheetFormatPr baseColWidth="10" defaultColWidth="0" defaultRowHeight="15" zeroHeight="1" x14ac:dyDescent="0.25"/>
  <cols>
    <col min="1" max="1" width="6.42578125" bestFit="1" customWidth="1"/>
    <col min="2" max="2" width="8.5703125" bestFit="1" customWidth="1"/>
    <col min="3" max="3" width="25.28515625" customWidth="1"/>
    <col min="4" max="4" width="15.42578125" customWidth="1"/>
    <col min="5" max="5" width="13" customWidth="1"/>
    <col min="6" max="6" width="15" customWidth="1"/>
    <col min="7" max="7" width="13.85546875" customWidth="1"/>
    <col min="8" max="9" width="11.42578125" customWidth="1"/>
    <col min="10" max="10" width="13" customWidth="1"/>
    <col min="11" max="11" width="13.42578125" bestFit="1" customWidth="1"/>
    <col min="12" max="12" width="3.85546875" customWidth="1"/>
    <col min="17" max="16384" width="11.42578125" hidden="1"/>
  </cols>
  <sheetData>
    <row r="1" spans="1:11" s="1" customFormat="1" ht="18" x14ac:dyDescent="0.25">
      <c r="A1" s="6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" customFormat="1" x14ac:dyDescent="0.25">
      <c r="A2" s="7" t="s">
        <v>66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" customFormat="1" x14ac:dyDescent="0.25">
      <c r="A3" s="7" t="s">
        <v>44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s="1" customFormat="1" ht="43.5" customHeight="1" x14ac:dyDescent="0.25">
      <c r="A4" s="14" t="s">
        <v>67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s="1" customFormat="1" x14ac:dyDescent="0.25">
      <c r="A5" s="7" t="s">
        <v>65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1" customFormat="1" x14ac:dyDescent="0.25"/>
    <row r="7" spans="1:11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</row>
    <row r="8" spans="1:11" s="5" customFormat="1" ht="30" customHeight="1" x14ac:dyDescent="0.25">
      <c r="A8" s="3">
        <v>1</v>
      </c>
      <c r="B8" s="3">
        <v>68186</v>
      </c>
      <c r="C8" s="4" t="s">
        <v>45</v>
      </c>
      <c r="D8" s="4" t="s">
        <v>38</v>
      </c>
      <c r="E8" s="4" t="s">
        <v>23</v>
      </c>
      <c r="F8" s="4" t="s">
        <v>24</v>
      </c>
      <c r="G8" s="4" t="s">
        <v>37</v>
      </c>
      <c r="H8" s="3" t="s">
        <v>31</v>
      </c>
      <c r="I8" s="3" t="s">
        <v>54</v>
      </c>
      <c r="J8" s="3">
        <v>97</v>
      </c>
      <c r="K8" s="8">
        <f>828116*J8</f>
        <v>80327252</v>
      </c>
    </row>
    <row r="9" spans="1:11" s="5" customFormat="1" ht="30" customHeight="1" x14ac:dyDescent="0.25">
      <c r="A9" s="3">
        <v>2</v>
      </c>
      <c r="B9" s="3">
        <v>69522</v>
      </c>
      <c r="C9" s="4" t="s">
        <v>46</v>
      </c>
      <c r="D9" s="4" t="s">
        <v>43</v>
      </c>
      <c r="E9" s="4" t="s">
        <v>12</v>
      </c>
      <c r="F9" s="4" t="s">
        <v>13</v>
      </c>
      <c r="G9" s="4" t="s">
        <v>32</v>
      </c>
      <c r="H9" s="3" t="s">
        <v>31</v>
      </c>
      <c r="I9" s="3" t="s">
        <v>55</v>
      </c>
      <c r="J9" s="3">
        <v>96</v>
      </c>
      <c r="K9" s="8">
        <f t="shared" ref="K9:K15" si="0">828116*J9</f>
        <v>79499136</v>
      </c>
    </row>
    <row r="10" spans="1:11" s="5" customFormat="1" ht="30" customHeight="1" x14ac:dyDescent="0.25">
      <c r="A10" s="3">
        <v>3</v>
      </c>
      <c r="B10" s="3">
        <v>70748</v>
      </c>
      <c r="C10" s="4" t="s">
        <v>47</v>
      </c>
      <c r="D10" s="4" t="s">
        <v>35</v>
      </c>
      <c r="E10" s="4" t="s">
        <v>21</v>
      </c>
      <c r="F10" s="4" t="s">
        <v>22</v>
      </c>
      <c r="G10" s="4" t="s">
        <v>39</v>
      </c>
      <c r="H10" s="3" t="s">
        <v>28</v>
      </c>
      <c r="I10" s="3" t="s">
        <v>56</v>
      </c>
      <c r="J10" s="3">
        <v>97</v>
      </c>
      <c r="K10" s="8">
        <f t="shared" si="0"/>
        <v>80327252</v>
      </c>
    </row>
    <row r="11" spans="1:11" s="5" customFormat="1" ht="30" customHeight="1" x14ac:dyDescent="0.25">
      <c r="A11" s="3">
        <v>4</v>
      </c>
      <c r="B11" s="3">
        <v>71620</v>
      </c>
      <c r="C11" s="4" t="s">
        <v>48</v>
      </c>
      <c r="D11" s="4" t="s">
        <v>33</v>
      </c>
      <c r="E11" s="4" t="s">
        <v>19</v>
      </c>
      <c r="F11" s="4" t="s">
        <v>20</v>
      </c>
      <c r="G11" s="4" t="s">
        <v>34</v>
      </c>
      <c r="H11" s="3" t="s">
        <v>58</v>
      </c>
      <c r="I11" s="3" t="s">
        <v>59</v>
      </c>
      <c r="J11" s="3">
        <v>85</v>
      </c>
      <c r="K11" s="8">
        <f t="shared" si="0"/>
        <v>70389860</v>
      </c>
    </row>
    <row r="12" spans="1:11" s="5" customFormat="1" ht="30" customHeight="1" x14ac:dyDescent="0.25">
      <c r="A12" s="3">
        <v>5</v>
      </c>
      <c r="B12" s="3">
        <v>71739</v>
      </c>
      <c r="C12" s="4" t="s">
        <v>49</v>
      </c>
      <c r="D12" s="4" t="s">
        <v>40</v>
      </c>
      <c r="E12" s="4" t="s">
        <v>17</v>
      </c>
      <c r="F12" s="4" t="s">
        <v>18</v>
      </c>
      <c r="G12" s="4" t="s">
        <v>34</v>
      </c>
      <c r="H12" s="3" t="s">
        <v>29</v>
      </c>
      <c r="I12" s="3" t="s">
        <v>60</v>
      </c>
      <c r="J12" s="3">
        <v>97</v>
      </c>
      <c r="K12" s="8">
        <f t="shared" si="0"/>
        <v>80327252</v>
      </c>
    </row>
    <row r="13" spans="1:11" s="5" customFormat="1" ht="30" customHeight="1" x14ac:dyDescent="0.25">
      <c r="A13" s="3">
        <v>6</v>
      </c>
      <c r="B13" s="3">
        <v>72168</v>
      </c>
      <c r="C13" s="4" t="s">
        <v>50</v>
      </c>
      <c r="D13" s="4" t="s">
        <v>51</v>
      </c>
      <c r="E13" s="4" t="s">
        <v>14</v>
      </c>
      <c r="F13" s="4" t="s">
        <v>15</v>
      </c>
      <c r="G13" s="4" t="s">
        <v>16</v>
      </c>
      <c r="H13" s="3" t="s">
        <v>30</v>
      </c>
      <c r="I13" s="3" t="s">
        <v>61</v>
      </c>
      <c r="J13" s="3">
        <v>97</v>
      </c>
      <c r="K13" s="8">
        <f t="shared" si="0"/>
        <v>80327252</v>
      </c>
    </row>
    <row r="14" spans="1:11" s="5" customFormat="1" ht="30" customHeight="1" x14ac:dyDescent="0.25">
      <c r="A14" s="3">
        <v>7</v>
      </c>
      <c r="B14" s="3">
        <v>72270</v>
      </c>
      <c r="C14" s="4" t="s">
        <v>52</v>
      </c>
      <c r="D14" s="4" t="s">
        <v>36</v>
      </c>
      <c r="E14" s="4" t="s">
        <v>25</v>
      </c>
      <c r="F14" s="4" t="s">
        <v>26</v>
      </c>
      <c r="G14" s="4" t="s">
        <v>27</v>
      </c>
      <c r="H14" s="3" t="s">
        <v>57</v>
      </c>
      <c r="I14" s="3" t="s">
        <v>62</v>
      </c>
      <c r="J14" s="3">
        <v>96</v>
      </c>
      <c r="K14" s="8">
        <f t="shared" si="0"/>
        <v>79499136</v>
      </c>
    </row>
    <row r="15" spans="1:11" s="5" customFormat="1" ht="30" customHeight="1" x14ac:dyDescent="0.25">
      <c r="A15" s="3">
        <v>8</v>
      </c>
      <c r="B15" s="3">
        <v>72336</v>
      </c>
      <c r="C15" s="4" t="s">
        <v>53</v>
      </c>
      <c r="D15" s="4" t="s">
        <v>41</v>
      </c>
      <c r="E15" s="4" t="s">
        <v>12</v>
      </c>
      <c r="F15" s="4" t="s">
        <v>13</v>
      </c>
      <c r="G15" s="4" t="s">
        <v>42</v>
      </c>
      <c r="H15" s="3" t="s">
        <v>29</v>
      </c>
      <c r="I15" s="3" t="s">
        <v>63</v>
      </c>
      <c r="J15" s="3">
        <v>96</v>
      </c>
      <c r="K15" s="8">
        <f t="shared" si="0"/>
        <v>79499136</v>
      </c>
    </row>
    <row r="16" spans="1:11" x14ac:dyDescent="0.25">
      <c r="A16" s="9" t="s">
        <v>64</v>
      </c>
      <c r="B16" s="9"/>
      <c r="C16" s="9"/>
      <c r="D16" s="9"/>
      <c r="E16" s="9"/>
      <c r="F16" s="9"/>
      <c r="G16" s="9"/>
      <c r="H16" s="9"/>
      <c r="I16" s="9"/>
      <c r="J16" s="10">
        <f>SUM(J8:J15)</f>
        <v>761</v>
      </c>
      <c r="K16" s="11">
        <f>SUM(K8:K15)</f>
        <v>630196276</v>
      </c>
    </row>
    <row r="17" hidden="1" x14ac:dyDescent="0.25"/>
    <row r="18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</sheetData>
  <mergeCells count="6">
    <mergeCell ref="A16:I16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225</Convocatoria>
  </documentManagement>
</p:properties>
</file>

<file path=customXml/itemProps1.xml><?xml version="1.0" encoding="utf-8"?>
<ds:datastoreItem xmlns:ds="http://schemas.openxmlformats.org/officeDocument/2006/customXml" ds:itemID="{4E09DE96-4169-4E26-B2EB-FF1684BE096C}"/>
</file>

<file path=customXml/itemProps2.xml><?xml version="1.0" encoding="utf-8"?>
<ds:datastoreItem xmlns:ds="http://schemas.openxmlformats.org/officeDocument/2006/customXml" ds:itemID="{3D5466D9-3440-4B96-8317-A68E49CA47A8}"/>
</file>

<file path=customXml/itemProps3.xml><?xml version="1.0" encoding="utf-8"?>
<ds:datastoreItem xmlns:ds="http://schemas.openxmlformats.org/officeDocument/2006/customXml" ds:itemID="{E911B4CE-96B3-46C7-9858-1716B6E14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Leonardo Peña</cp:lastModifiedBy>
  <dcterms:created xsi:type="dcterms:W3CDTF">2019-10-17T16:24:55Z</dcterms:created>
  <dcterms:modified xsi:type="dcterms:W3CDTF">2019-12-12T23:00:22Z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