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30" windowWidth="18675" windowHeight="8235"/>
  </bookViews>
  <sheets>
    <sheet name="72 2C" sheetId="1" r:id="rId1"/>
  </sheets>
  <definedNames>
    <definedName name="_xlnm._FilterDatabase" localSheetId="0" hidden="1">'72 2C'!$A$7:$K$34</definedName>
  </definedNames>
  <calcPr calcId="145621"/>
</workbook>
</file>

<file path=xl/calcChain.xml><?xml version="1.0" encoding="utf-8"?>
<calcChain xmlns="http://schemas.openxmlformats.org/spreadsheetml/2006/main">
  <c r="K35" i="1" l="1"/>
  <c r="J35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8" i="1"/>
</calcChain>
</file>

<file path=xl/sharedStrings.xml><?xml version="1.0" encoding="utf-8"?>
<sst xmlns="http://schemas.openxmlformats.org/spreadsheetml/2006/main" count="206" uniqueCount="141">
  <si>
    <t>FONDO EMPRENDER</t>
  </si>
  <si>
    <t>Consec</t>
  </si>
  <si>
    <t>Id Plan de Negocios</t>
  </si>
  <si>
    <t>Nombre  Plan de Negocios</t>
  </si>
  <si>
    <t>Nombre Ciudad</t>
  </si>
  <si>
    <t>Departamento</t>
  </si>
  <si>
    <t>Nombre Institución</t>
  </si>
  <si>
    <t>Nombre Unidad</t>
  </si>
  <si>
    <t>Nombre Sector</t>
  </si>
  <si>
    <t>Nombre SubSector</t>
  </si>
  <si>
    <t>Valor Recomendado (smmlv)</t>
  </si>
  <si>
    <t>PRESUPUESTO: $ 20.000.000.000</t>
  </si>
  <si>
    <t>Cali</t>
  </si>
  <si>
    <t>Valle del Cauca</t>
  </si>
  <si>
    <t>SENA - Valle</t>
  </si>
  <si>
    <t>Barranquilla</t>
  </si>
  <si>
    <t>Atlántico</t>
  </si>
  <si>
    <t>SENA - Atlántico</t>
  </si>
  <si>
    <t>Centro de Comercio y Servicios</t>
  </si>
  <si>
    <t>Ibagué</t>
  </si>
  <si>
    <t>Tolima</t>
  </si>
  <si>
    <t>SENA - Tolima</t>
  </si>
  <si>
    <t>Centro de Industria y Construcción</t>
  </si>
  <si>
    <t>Nariño</t>
  </si>
  <si>
    <t>SENA - Nariño</t>
  </si>
  <si>
    <t>Bogotá</t>
  </si>
  <si>
    <t>Bogotá D.C</t>
  </si>
  <si>
    <t>Pasto</t>
  </si>
  <si>
    <t>Caquetá</t>
  </si>
  <si>
    <t>Santander</t>
  </si>
  <si>
    <t>SENA - Santander</t>
  </si>
  <si>
    <t>Antioquia</t>
  </si>
  <si>
    <t>SENA - Antioquia</t>
  </si>
  <si>
    <t>Medellín</t>
  </si>
  <si>
    <t>SENA - Distrito Capital</t>
  </si>
  <si>
    <t>Centro Nacional de Hoteleria, Turismo y Alimentos</t>
  </si>
  <si>
    <t>Centro Textil y de Gestión Industrial</t>
  </si>
  <si>
    <t>Córdoba</t>
  </si>
  <si>
    <t>SENA - Córdoba</t>
  </si>
  <si>
    <t>Centro Agropecuario y de Biotecnología el Porvenir</t>
  </si>
  <si>
    <t>Itagui</t>
  </si>
  <si>
    <t>Centro Industrial y de Aviación</t>
  </si>
  <si>
    <t>Boyacá</t>
  </si>
  <si>
    <t>SENA - Boyacá</t>
  </si>
  <si>
    <t>Centro de Desarrollo Agropecuario y Agroindustrial</t>
  </si>
  <si>
    <t>Centro de comercio y servicios</t>
  </si>
  <si>
    <t>Montería</t>
  </si>
  <si>
    <t>Cauca</t>
  </si>
  <si>
    <t>SENA - Cauca</t>
  </si>
  <si>
    <t>Centro de los Recursos Naturales Renovables La Salada</t>
  </si>
  <si>
    <t>Florencia</t>
  </si>
  <si>
    <t>Uniamazonía</t>
  </si>
  <si>
    <t>Universidad de La Amazonía</t>
  </si>
  <si>
    <t>Centro Internacional de Producción Limpia - Lope</t>
  </si>
  <si>
    <t>Sogamoso</t>
  </si>
  <si>
    <t>Caldas</t>
  </si>
  <si>
    <t>Centro Atención Sector Agropecuario</t>
  </si>
  <si>
    <t>Centro de Gestión Tecnológica de Servicios</t>
  </si>
  <si>
    <t>Envigado</t>
  </si>
  <si>
    <t>Manizales</t>
  </si>
  <si>
    <t>SENA - Caldas</t>
  </si>
  <si>
    <t>San Vicente Del Caguán</t>
  </si>
  <si>
    <t>Centro Agropecuario</t>
  </si>
  <si>
    <t>Arauca</t>
  </si>
  <si>
    <t>SENA - Arauca</t>
  </si>
  <si>
    <t>Centro de Gestión y Desarrollo Agroindustrial de Arauca</t>
  </si>
  <si>
    <t>Centro Minero</t>
  </si>
  <si>
    <t>San José Del Guaviare</t>
  </si>
  <si>
    <t>Guaviare</t>
  </si>
  <si>
    <t>SENA - Guaviare</t>
  </si>
  <si>
    <t>Centro de Desarrollo Agroindustrial, Turístico y Tecnológico del Guaviare</t>
  </si>
  <si>
    <t>Centro Latinoamericano de  Especies Menores</t>
  </si>
  <si>
    <t>Industrias Manufactureras</t>
  </si>
  <si>
    <t>Elaboración De Productos De Panadería</t>
  </si>
  <si>
    <t>Elaboración De Otros Productos Alimenticios NCP</t>
  </si>
  <si>
    <t>Hoteles Y Restaurantes</t>
  </si>
  <si>
    <t>Expendio A La Mesa De Comidas Preparadas, En Restaurantes</t>
  </si>
  <si>
    <t>Servicios Sociales Y De Salud</t>
  </si>
  <si>
    <t>Actividades Veterinarias</t>
  </si>
  <si>
    <t>Agricultura, Ganadería, Caza Y Silvicultura</t>
  </si>
  <si>
    <t>Cría Especializada De Ganado Vacuno</t>
  </si>
  <si>
    <t>Actividades Inmobiliarias, Empresariales Y De Alquiler</t>
  </si>
  <si>
    <t>Fabricación De Jabones Y Detergentes, Preparados Para Limpiar Y Pulir, Perfumes Y Preparados de Tocador</t>
  </si>
  <si>
    <t>Actividad Mixta (Agrícola Y Pecuaria)</t>
  </si>
  <si>
    <t>Elaboración De Alimentos Compuestos Principalmente De Frutas, Legumbres Y Hortalizas</t>
  </si>
  <si>
    <t>Expendio, A La Mesa, De Comidas Preparadas En Cafeterías</t>
  </si>
  <si>
    <t>Cría Especializada De Otros Animales NCP Y La Obtención De Sus Productos</t>
  </si>
  <si>
    <t>Fabricación De Prendas De Vestir, Excepto Prendas De Piel.</t>
  </si>
  <si>
    <t>Otras Actividades Relacionadas Con La Salud Humana</t>
  </si>
  <si>
    <t>Comercio Al Por Mayor Y Al Por Menor, Reparación De Vehículos Automotores, Motocicletas, Efectos Personales Y Enseres Domesticos</t>
  </si>
  <si>
    <t>Mantenimiento Y Reparación De Vehículos Automotores</t>
  </si>
  <si>
    <t>Naranja - Alojamiento Y Servicios De Comida</t>
  </si>
  <si>
    <t>EPICENTRO DE LAS MOTOS</t>
  </si>
  <si>
    <t>Jamundí</t>
  </si>
  <si>
    <t>Centro Nacional de Asistencia Técnica a la Industria -ASTIN</t>
  </si>
  <si>
    <t>HATO LAS JOTAS</t>
  </si>
  <si>
    <t>Trujillo</t>
  </si>
  <si>
    <t>EMPRESA ECO-GANADERA NUEVA ZELANDA SAS</t>
  </si>
  <si>
    <t>Puerto Rico</t>
  </si>
  <si>
    <t>NUTRICITY - PROTEIN GEL</t>
  </si>
  <si>
    <t xml:space="preserve">GIOSOLUTIONS </t>
  </si>
  <si>
    <t>Samacá</t>
  </si>
  <si>
    <t>CONUCO´S PIZZA</t>
  </si>
  <si>
    <t xml:space="preserve">MAGLIONE </t>
  </si>
  <si>
    <t>MASTER OF BURGUERS SAS</t>
  </si>
  <si>
    <t>ROUS VIVANT</t>
  </si>
  <si>
    <t>Centro de Servicios Financieros</t>
  </si>
  <si>
    <t>GANADERÍA EJS S.A.S</t>
  </si>
  <si>
    <t>LAFRUIT DESHIDRATADOS</t>
  </si>
  <si>
    <t>EMPRESA GANADERA SANTA MARÍA DE LA ESPERANZA SAS</t>
  </si>
  <si>
    <t>Morelia</t>
  </si>
  <si>
    <t>EMPRESA GANADERA MANANTIAL S.A.S</t>
  </si>
  <si>
    <t>BODAI</t>
  </si>
  <si>
    <t>CAFÉ CONCIERTO SHALOM</t>
  </si>
  <si>
    <t>DULCES SAN JUAN</t>
  </si>
  <si>
    <t>PRODUCTOS ORIGEN DEL CAMPO</t>
  </si>
  <si>
    <t>Cajibío</t>
  </si>
  <si>
    <t>VILLA FRUT, CONSERVAS DE FRUTAS</t>
  </si>
  <si>
    <t>HATO AGROECOLOGICO FLANDES</t>
  </si>
  <si>
    <t>Solano</t>
  </si>
  <si>
    <t>APISER</t>
  </si>
  <si>
    <t>Santa Bárbara</t>
  </si>
  <si>
    <t>PANADERIA EL SABOR DEL PAN</t>
  </si>
  <si>
    <t>Icononzo</t>
  </si>
  <si>
    <t>OCOBO SAS</t>
  </si>
  <si>
    <t>Espinal</t>
  </si>
  <si>
    <t>NATURE CORE</t>
  </si>
  <si>
    <t>DEL HORNO</t>
  </si>
  <si>
    <t>CONFECCIONES RADISAM S.A.S.</t>
  </si>
  <si>
    <t>Fabricación de  Maquinaria de Oficina, Contabilidad e Informática</t>
  </si>
  <si>
    <t>Expendio a la mesa de comidas preparadas</t>
  </si>
  <si>
    <t>Fabricación De Tejidos Y Artículos De Punto Y Ganchillo</t>
  </si>
  <si>
    <t>Alquiler De Efectos Personales Y Enseres Domésticos NCP</t>
  </si>
  <si>
    <t>Fabricación De Artículos De Plástico NCP</t>
  </si>
  <si>
    <t>ESTÉTICA DOGGY</t>
  </si>
  <si>
    <t>SOCIEDAD BIOMEDICA S.A.S.</t>
  </si>
  <si>
    <t>SEGUNDO CIERRE</t>
  </si>
  <si>
    <t>CONVOCATORIA NACIONAL N° 72</t>
  </si>
  <si>
    <t>Valor Recomendado ($)</t>
  </si>
  <si>
    <t>TOTAL</t>
  </si>
  <si>
    <t>PUBLICACIÓN DE RESULTADOS DE APROBACIÓN Y ASIGNACIÓN DE RECURSOS POR PARTE DEL CONSEJO DIRECTIVO DEL SENA A PLANES DE  NEGOCIO DE LA CONVOCATORIA CERRADA No. 72-2, SEGÚN CERTIFICACIÓN DE LA SESIÓN PRESENCIAL No. 1571 DEL 4 DE DICIEMBRE DE 2019 DEL CONSEJO DIRECTIVO NACIONAL DEL SENA, EXPEDIDA POR LA SECRETARIA GENERAL DEL SENA Y PRESENTADA A LA UNIVERSIDAD NACIONAL DE COLOMBIA (FONDO EMPRENDER)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</si>
</sst>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2" formatCode="_-&quot;$&quot;\ * #,##0_-;\-&quot;$&quot;\ * #,##0_-;_-&quot;$&quot;\ * &quot;-&quot;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11"/>
      <name val="Calibri"/>
      <family val="2"/>
    </font>
    <font>
      <b/>
      <sz val="10"/>
      <color theme="1"/>
      <name val="Arial"/>
      <family val="2"/>
    </font>
    <font>
      <b/>
      <sz val="10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2" fontId="1" fillId="0" borderId="0" applyFont="0" applyFill="0" applyBorder="0" applyAlignment="0" applyProtection="0"/>
  </cellStyleXfs>
  <cellXfs count="16">
    <xf numFmtId="0" fontId="0" fillId="0" borderId="0" xfId="0"/>
    <xf numFmtId="0" fontId="3" fillId="2" borderId="0" xfId="0" applyFont="1" applyFill="1"/>
    <xf numFmtId="0" fontId="5" fillId="3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2" fillId="2" borderId="1" xfId="1" applyFont="1" applyFill="1" applyBorder="1" applyAlignment="1">
      <alignment horizontal="center"/>
    </xf>
    <xf numFmtId="0" fontId="4" fillId="2" borderId="1" xfId="1" applyFont="1" applyFill="1" applyBorder="1" applyAlignment="1">
      <alignment horizontal="center"/>
    </xf>
    <xf numFmtId="0" fontId="2" fillId="2" borderId="0" xfId="1" applyFont="1" applyFill="1" applyBorder="1" applyAlignment="1">
      <alignment horizontal="center"/>
    </xf>
    <xf numFmtId="0" fontId="4" fillId="2" borderId="0" xfId="1" applyFont="1" applyFill="1" applyBorder="1" applyAlignment="1">
      <alignment horizontal="center"/>
    </xf>
    <xf numFmtId="0" fontId="4" fillId="2" borderId="1" xfId="1" applyFont="1" applyFill="1" applyBorder="1" applyAlignment="1">
      <alignment horizontal="center" vertical="center" wrapText="1"/>
    </xf>
    <xf numFmtId="0" fontId="4" fillId="2" borderId="0" xfId="1" applyFont="1" applyFill="1" applyBorder="1" applyAlignment="1">
      <alignment horizontal="center" vertical="center" wrapText="1"/>
    </xf>
    <xf numFmtId="42" fontId="0" fillId="0" borderId="2" xfId="2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42" fontId="6" fillId="0" borderId="2" xfId="0" applyNumberFormat="1" applyFont="1" applyBorder="1"/>
  </cellXfs>
  <cellStyles count="3">
    <cellStyle name="Moneda [0]" xfId="2" builtinId="7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4"/>
  <sheetViews>
    <sheetView showGridLines="0" tabSelected="1" workbookViewId="0">
      <selection sqref="A1:K1"/>
    </sheetView>
  </sheetViews>
  <sheetFormatPr baseColWidth="10" defaultColWidth="0" defaultRowHeight="15" zeroHeight="1" x14ac:dyDescent="0.25"/>
  <cols>
    <col min="1" max="1" width="6.42578125" bestFit="1" customWidth="1"/>
    <col min="2" max="2" width="8.5703125" bestFit="1" customWidth="1"/>
    <col min="3" max="3" width="25.28515625" customWidth="1"/>
    <col min="4" max="4" width="15.42578125" customWidth="1"/>
    <col min="5" max="5" width="13.42578125" customWidth="1"/>
    <col min="6" max="6" width="15" customWidth="1"/>
    <col min="7" max="7" width="13.85546875" customWidth="1"/>
    <col min="8" max="9" width="11.42578125" customWidth="1"/>
    <col min="10" max="10" width="12.5703125" customWidth="1"/>
    <col min="11" max="11" width="15.42578125" customWidth="1"/>
    <col min="12" max="12" width="3.42578125" customWidth="1"/>
    <col min="17" max="16384" width="11.42578125" hidden="1"/>
  </cols>
  <sheetData>
    <row r="1" spans="1:11" s="1" customFormat="1" ht="18" x14ac:dyDescent="0.25">
      <c r="A1" s="6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</row>
    <row r="2" spans="1:11" s="1" customFormat="1" x14ac:dyDescent="0.25">
      <c r="A2" s="7" t="s">
        <v>137</v>
      </c>
      <c r="B2" s="9"/>
      <c r="C2" s="9"/>
      <c r="D2" s="9"/>
      <c r="E2" s="9"/>
      <c r="F2" s="9"/>
      <c r="G2" s="9"/>
      <c r="H2" s="9"/>
      <c r="I2" s="9"/>
      <c r="J2" s="9"/>
      <c r="K2" s="9"/>
    </row>
    <row r="3" spans="1:11" s="1" customFormat="1" x14ac:dyDescent="0.25">
      <c r="A3" s="7" t="s">
        <v>11</v>
      </c>
      <c r="B3" s="9"/>
      <c r="C3" s="9"/>
      <c r="D3" s="9"/>
      <c r="E3" s="9"/>
      <c r="F3" s="9"/>
      <c r="G3" s="9"/>
      <c r="H3" s="9"/>
      <c r="I3" s="9"/>
      <c r="J3" s="9"/>
      <c r="K3" s="9"/>
    </row>
    <row r="4" spans="1:11" s="1" customFormat="1" ht="38.25" customHeight="1" x14ac:dyDescent="0.25">
      <c r="A4" s="10" t="s">
        <v>140</v>
      </c>
      <c r="B4" s="11"/>
      <c r="C4" s="11"/>
      <c r="D4" s="11"/>
      <c r="E4" s="11"/>
      <c r="F4" s="11"/>
      <c r="G4" s="11"/>
      <c r="H4" s="11"/>
      <c r="I4" s="11"/>
      <c r="J4" s="11"/>
      <c r="K4" s="11"/>
    </row>
    <row r="5" spans="1:11" s="1" customFormat="1" x14ac:dyDescent="0.25">
      <c r="A5" s="7" t="s">
        <v>136</v>
      </c>
      <c r="B5" s="9"/>
      <c r="C5" s="9"/>
      <c r="D5" s="9"/>
      <c r="E5" s="9"/>
      <c r="F5" s="9"/>
      <c r="G5" s="9"/>
      <c r="H5" s="9"/>
      <c r="I5" s="9"/>
      <c r="J5" s="9"/>
      <c r="K5" s="9"/>
    </row>
    <row r="6" spans="1:11" s="1" customFormat="1" x14ac:dyDescent="0.25"/>
    <row r="7" spans="1:11" s="1" customFormat="1" ht="38.25" x14ac:dyDescent="0.25">
      <c r="A7" s="2" t="s">
        <v>1</v>
      </c>
      <c r="B7" s="2" t="s">
        <v>2</v>
      </c>
      <c r="C7" s="2" t="s">
        <v>3</v>
      </c>
      <c r="D7" s="2" t="s">
        <v>4</v>
      </c>
      <c r="E7" s="2" t="s">
        <v>5</v>
      </c>
      <c r="F7" s="2" t="s">
        <v>6</v>
      </c>
      <c r="G7" s="2" t="s">
        <v>7</v>
      </c>
      <c r="H7" s="2" t="s">
        <v>8</v>
      </c>
      <c r="I7" s="2" t="s">
        <v>9</v>
      </c>
      <c r="J7" s="2" t="s">
        <v>10</v>
      </c>
      <c r="K7" s="2" t="s">
        <v>138</v>
      </c>
    </row>
    <row r="8" spans="1:11" s="5" customFormat="1" ht="30" customHeight="1" x14ac:dyDescent="0.25">
      <c r="A8" s="3">
        <v>1</v>
      </c>
      <c r="B8" s="3">
        <v>68402</v>
      </c>
      <c r="C8" s="4" t="s">
        <v>92</v>
      </c>
      <c r="D8" s="4" t="s">
        <v>93</v>
      </c>
      <c r="E8" s="4" t="s">
        <v>13</v>
      </c>
      <c r="F8" s="4" t="s">
        <v>14</v>
      </c>
      <c r="G8" s="4" t="s">
        <v>94</v>
      </c>
      <c r="H8" s="3" t="s">
        <v>89</v>
      </c>
      <c r="I8" s="3" t="s">
        <v>90</v>
      </c>
      <c r="J8" s="3">
        <v>124</v>
      </c>
      <c r="K8" s="12">
        <f>828116*J8</f>
        <v>102686384</v>
      </c>
    </row>
    <row r="9" spans="1:11" s="5" customFormat="1" ht="30" customHeight="1" x14ac:dyDescent="0.25">
      <c r="A9" s="3">
        <v>2</v>
      </c>
      <c r="B9" s="3">
        <v>68524</v>
      </c>
      <c r="C9" s="4" t="s">
        <v>95</v>
      </c>
      <c r="D9" s="4" t="s">
        <v>96</v>
      </c>
      <c r="E9" s="4" t="s">
        <v>13</v>
      </c>
      <c r="F9" s="4" t="s">
        <v>14</v>
      </c>
      <c r="G9" s="4" t="s">
        <v>71</v>
      </c>
      <c r="H9" s="3" t="s">
        <v>79</v>
      </c>
      <c r="I9" s="3" t="s">
        <v>80</v>
      </c>
      <c r="J9" s="3">
        <v>124</v>
      </c>
      <c r="K9" s="12">
        <f t="shared" ref="K9:K34" si="0">828116*J9</f>
        <v>102686384</v>
      </c>
    </row>
    <row r="10" spans="1:11" s="5" customFormat="1" ht="30" customHeight="1" x14ac:dyDescent="0.25">
      <c r="A10" s="3">
        <v>3</v>
      </c>
      <c r="B10" s="3">
        <v>68553</v>
      </c>
      <c r="C10" s="4" t="s">
        <v>97</v>
      </c>
      <c r="D10" s="4" t="s">
        <v>98</v>
      </c>
      <c r="E10" s="4" t="s">
        <v>28</v>
      </c>
      <c r="F10" s="4" t="s">
        <v>51</v>
      </c>
      <c r="G10" s="4" t="s">
        <v>52</v>
      </c>
      <c r="H10" s="3" t="s">
        <v>79</v>
      </c>
      <c r="I10" s="3" t="s">
        <v>80</v>
      </c>
      <c r="J10" s="3">
        <v>171</v>
      </c>
      <c r="K10" s="12">
        <f t="shared" si="0"/>
        <v>141607836</v>
      </c>
    </row>
    <row r="11" spans="1:11" s="5" customFormat="1" ht="30" customHeight="1" x14ac:dyDescent="0.25">
      <c r="A11" s="3">
        <v>4</v>
      </c>
      <c r="B11" s="3">
        <v>68850</v>
      </c>
      <c r="C11" s="4" t="s">
        <v>99</v>
      </c>
      <c r="D11" s="4" t="s">
        <v>25</v>
      </c>
      <c r="E11" s="4" t="s">
        <v>26</v>
      </c>
      <c r="F11" s="4" t="s">
        <v>34</v>
      </c>
      <c r="G11" s="4" t="s">
        <v>35</v>
      </c>
      <c r="H11" s="3" t="s">
        <v>72</v>
      </c>
      <c r="I11" s="3" t="s">
        <v>74</v>
      </c>
      <c r="J11" s="3">
        <v>148</v>
      </c>
      <c r="K11" s="12">
        <f t="shared" si="0"/>
        <v>122561168</v>
      </c>
    </row>
    <row r="12" spans="1:11" s="5" customFormat="1" ht="30" customHeight="1" x14ac:dyDescent="0.25">
      <c r="A12" s="3">
        <v>5</v>
      </c>
      <c r="B12" s="3">
        <v>70597</v>
      </c>
      <c r="C12" s="4" t="s">
        <v>100</v>
      </c>
      <c r="D12" s="4" t="s">
        <v>101</v>
      </c>
      <c r="E12" s="4" t="s">
        <v>42</v>
      </c>
      <c r="F12" s="4" t="s">
        <v>43</v>
      </c>
      <c r="G12" s="4" t="s">
        <v>66</v>
      </c>
      <c r="H12" s="3" t="s">
        <v>72</v>
      </c>
      <c r="I12" s="3" t="s">
        <v>129</v>
      </c>
      <c r="J12" s="3">
        <v>112</v>
      </c>
      <c r="K12" s="12">
        <f t="shared" si="0"/>
        <v>92748992</v>
      </c>
    </row>
    <row r="13" spans="1:11" s="5" customFormat="1" ht="30" customHeight="1" x14ac:dyDescent="0.25">
      <c r="A13" s="3">
        <v>6</v>
      </c>
      <c r="B13" s="3">
        <v>70614</v>
      </c>
      <c r="C13" s="4" t="s">
        <v>102</v>
      </c>
      <c r="D13" s="4" t="s">
        <v>63</v>
      </c>
      <c r="E13" s="4" t="s">
        <v>63</v>
      </c>
      <c r="F13" s="4" t="s">
        <v>64</v>
      </c>
      <c r="G13" s="4" t="s">
        <v>65</v>
      </c>
      <c r="H13" s="3" t="s">
        <v>91</v>
      </c>
      <c r="I13" s="3" t="s">
        <v>130</v>
      </c>
      <c r="J13" s="3">
        <v>171</v>
      </c>
      <c r="K13" s="12">
        <f t="shared" si="0"/>
        <v>141607836</v>
      </c>
    </row>
    <row r="14" spans="1:11" s="5" customFormat="1" ht="30" customHeight="1" x14ac:dyDescent="0.25">
      <c r="A14" s="3">
        <v>7</v>
      </c>
      <c r="B14" s="3">
        <v>70657</v>
      </c>
      <c r="C14" s="4" t="s">
        <v>103</v>
      </c>
      <c r="D14" s="4" t="s">
        <v>54</v>
      </c>
      <c r="E14" s="4" t="s">
        <v>42</v>
      </c>
      <c r="F14" s="4" t="s">
        <v>43</v>
      </c>
      <c r="G14" s="4" t="s">
        <v>44</v>
      </c>
      <c r="H14" s="3" t="s">
        <v>72</v>
      </c>
      <c r="I14" s="3" t="s">
        <v>131</v>
      </c>
      <c r="J14" s="3">
        <v>166</v>
      </c>
      <c r="K14" s="12">
        <f t="shared" si="0"/>
        <v>137467256</v>
      </c>
    </row>
    <row r="15" spans="1:11" s="5" customFormat="1" ht="30" customHeight="1" x14ac:dyDescent="0.25">
      <c r="A15" s="3">
        <v>8</v>
      </c>
      <c r="B15" s="3">
        <v>70746</v>
      </c>
      <c r="C15" s="4" t="s">
        <v>104</v>
      </c>
      <c r="D15" s="4" t="s">
        <v>19</v>
      </c>
      <c r="E15" s="4" t="s">
        <v>20</v>
      </c>
      <c r="F15" s="4" t="s">
        <v>21</v>
      </c>
      <c r="G15" s="4" t="s">
        <v>45</v>
      </c>
      <c r="H15" s="3" t="s">
        <v>75</v>
      </c>
      <c r="I15" s="3" t="s">
        <v>76</v>
      </c>
      <c r="J15" s="3">
        <v>138</v>
      </c>
      <c r="K15" s="12">
        <f t="shared" si="0"/>
        <v>114280008</v>
      </c>
    </row>
    <row r="16" spans="1:11" s="5" customFormat="1" ht="30" customHeight="1" x14ac:dyDescent="0.25">
      <c r="A16" s="3">
        <v>9</v>
      </c>
      <c r="B16" s="3">
        <v>71062</v>
      </c>
      <c r="C16" s="4" t="s">
        <v>105</v>
      </c>
      <c r="D16" s="4" t="s">
        <v>25</v>
      </c>
      <c r="E16" s="4" t="s">
        <v>26</v>
      </c>
      <c r="F16" s="4" t="s">
        <v>34</v>
      </c>
      <c r="G16" s="4" t="s">
        <v>106</v>
      </c>
      <c r="H16" s="3" t="s">
        <v>81</v>
      </c>
      <c r="I16" s="3" t="s">
        <v>132</v>
      </c>
      <c r="J16" s="3">
        <v>180</v>
      </c>
      <c r="K16" s="12">
        <f t="shared" si="0"/>
        <v>149060880</v>
      </c>
    </row>
    <row r="17" spans="1:11" s="5" customFormat="1" ht="30" customHeight="1" x14ac:dyDescent="0.25">
      <c r="A17" s="3">
        <v>10</v>
      </c>
      <c r="B17" s="3">
        <v>71109</v>
      </c>
      <c r="C17" s="4" t="s">
        <v>107</v>
      </c>
      <c r="D17" s="4" t="s">
        <v>67</v>
      </c>
      <c r="E17" s="4" t="s">
        <v>68</v>
      </c>
      <c r="F17" s="4" t="s">
        <v>69</v>
      </c>
      <c r="G17" s="4" t="s">
        <v>70</v>
      </c>
      <c r="H17" s="3" t="s">
        <v>79</v>
      </c>
      <c r="I17" s="3" t="s">
        <v>80</v>
      </c>
      <c r="J17" s="3">
        <v>167</v>
      </c>
      <c r="K17" s="12">
        <f t="shared" si="0"/>
        <v>138295372</v>
      </c>
    </row>
    <row r="18" spans="1:11" s="5" customFormat="1" ht="30" customHeight="1" x14ac:dyDescent="0.25">
      <c r="A18" s="3">
        <v>11</v>
      </c>
      <c r="B18" s="3">
        <v>71233</v>
      </c>
      <c r="C18" s="4" t="s">
        <v>108</v>
      </c>
      <c r="D18" s="4" t="s">
        <v>33</v>
      </c>
      <c r="E18" s="4" t="s">
        <v>31</v>
      </c>
      <c r="F18" s="4" t="s">
        <v>32</v>
      </c>
      <c r="G18" s="4" t="s">
        <v>49</v>
      </c>
      <c r="H18" s="3" t="s">
        <v>72</v>
      </c>
      <c r="I18" s="3" t="s">
        <v>74</v>
      </c>
      <c r="J18" s="3">
        <v>135</v>
      </c>
      <c r="K18" s="12">
        <f t="shared" si="0"/>
        <v>111795660</v>
      </c>
    </row>
    <row r="19" spans="1:11" s="5" customFormat="1" ht="30" customHeight="1" x14ac:dyDescent="0.25">
      <c r="A19" s="3">
        <v>12</v>
      </c>
      <c r="B19" s="3">
        <v>71240</v>
      </c>
      <c r="C19" s="4" t="s">
        <v>134</v>
      </c>
      <c r="D19" s="4" t="s">
        <v>50</v>
      </c>
      <c r="E19" s="4" t="s">
        <v>28</v>
      </c>
      <c r="F19" s="4" t="s">
        <v>51</v>
      </c>
      <c r="G19" s="4" t="s">
        <v>52</v>
      </c>
      <c r="H19" s="3" t="s">
        <v>77</v>
      </c>
      <c r="I19" s="3" t="s">
        <v>78</v>
      </c>
      <c r="J19" s="3">
        <v>124</v>
      </c>
      <c r="K19" s="12">
        <f t="shared" si="0"/>
        <v>102686384</v>
      </c>
    </row>
    <row r="20" spans="1:11" s="5" customFormat="1" ht="30" customHeight="1" x14ac:dyDescent="0.25">
      <c r="A20" s="3">
        <v>13</v>
      </c>
      <c r="B20" s="3">
        <v>71247</v>
      </c>
      <c r="C20" s="4" t="s">
        <v>109</v>
      </c>
      <c r="D20" s="4" t="s">
        <v>110</v>
      </c>
      <c r="E20" s="4" t="s">
        <v>28</v>
      </c>
      <c r="F20" s="4" t="s">
        <v>51</v>
      </c>
      <c r="G20" s="4" t="s">
        <v>52</v>
      </c>
      <c r="H20" s="3" t="s">
        <v>79</v>
      </c>
      <c r="I20" s="3" t="s">
        <v>80</v>
      </c>
      <c r="J20" s="3">
        <v>178</v>
      </c>
      <c r="K20" s="12">
        <f t="shared" si="0"/>
        <v>147404648</v>
      </c>
    </row>
    <row r="21" spans="1:11" s="5" customFormat="1" ht="30" customHeight="1" x14ac:dyDescent="0.25">
      <c r="A21" s="3">
        <v>14</v>
      </c>
      <c r="B21" s="3">
        <v>71305</v>
      </c>
      <c r="C21" s="4" t="s">
        <v>111</v>
      </c>
      <c r="D21" s="4" t="s">
        <v>61</v>
      </c>
      <c r="E21" s="4" t="s">
        <v>28</v>
      </c>
      <c r="F21" s="4" t="s">
        <v>51</v>
      </c>
      <c r="G21" s="4" t="s">
        <v>52</v>
      </c>
      <c r="H21" s="3" t="s">
        <v>79</v>
      </c>
      <c r="I21" s="3" t="s">
        <v>80</v>
      </c>
      <c r="J21" s="3">
        <v>180</v>
      </c>
      <c r="K21" s="12">
        <f t="shared" si="0"/>
        <v>149060880</v>
      </c>
    </row>
    <row r="22" spans="1:11" s="5" customFormat="1" ht="30" customHeight="1" x14ac:dyDescent="0.25">
      <c r="A22" s="3">
        <v>15</v>
      </c>
      <c r="B22" s="3">
        <v>71402</v>
      </c>
      <c r="C22" s="4" t="s">
        <v>112</v>
      </c>
      <c r="D22" s="4" t="s">
        <v>58</v>
      </c>
      <c r="E22" s="4" t="s">
        <v>31</v>
      </c>
      <c r="F22" s="4" t="s">
        <v>32</v>
      </c>
      <c r="G22" s="4" t="s">
        <v>49</v>
      </c>
      <c r="H22" s="3" t="s">
        <v>72</v>
      </c>
      <c r="I22" s="3" t="s">
        <v>74</v>
      </c>
      <c r="J22" s="3">
        <v>120</v>
      </c>
      <c r="K22" s="12">
        <f t="shared" si="0"/>
        <v>99373920</v>
      </c>
    </row>
    <row r="23" spans="1:11" s="5" customFormat="1" ht="30" customHeight="1" x14ac:dyDescent="0.25">
      <c r="A23" s="3">
        <v>16</v>
      </c>
      <c r="B23" s="3">
        <v>71446</v>
      </c>
      <c r="C23" s="4" t="s">
        <v>113</v>
      </c>
      <c r="D23" s="4" t="s">
        <v>59</v>
      </c>
      <c r="E23" s="4" t="s">
        <v>55</v>
      </c>
      <c r="F23" s="4" t="s">
        <v>60</v>
      </c>
      <c r="G23" s="4" t="s">
        <v>18</v>
      </c>
      <c r="H23" s="3" t="s">
        <v>75</v>
      </c>
      <c r="I23" s="3" t="s">
        <v>85</v>
      </c>
      <c r="J23" s="3">
        <v>120</v>
      </c>
      <c r="K23" s="12">
        <f t="shared" si="0"/>
        <v>99373920</v>
      </c>
    </row>
    <row r="24" spans="1:11" s="5" customFormat="1" ht="30" customHeight="1" x14ac:dyDescent="0.25">
      <c r="A24" s="3">
        <v>17</v>
      </c>
      <c r="B24" s="3">
        <v>71521</v>
      </c>
      <c r="C24" s="4" t="s">
        <v>114</v>
      </c>
      <c r="D24" s="4" t="s">
        <v>27</v>
      </c>
      <c r="E24" s="4" t="s">
        <v>23</v>
      </c>
      <c r="F24" s="4" t="s">
        <v>24</v>
      </c>
      <c r="G24" s="4" t="s">
        <v>53</v>
      </c>
      <c r="H24" s="3" t="s">
        <v>72</v>
      </c>
      <c r="I24" s="3" t="s">
        <v>74</v>
      </c>
      <c r="J24" s="3">
        <v>178</v>
      </c>
      <c r="K24" s="12">
        <f t="shared" si="0"/>
        <v>147404648</v>
      </c>
    </row>
    <row r="25" spans="1:11" s="5" customFormat="1" ht="30" customHeight="1" x14ac:dyDescent="0.25">
      <c r="A25" s="3">
        <v>18</v>
      </c>
      <c r="B25" s="3">
        <v>71575</v>
      </c>
      <c r="C25" s="4" t="s">
        <v>135</v>
      </c>
      <c r="D25" s="4" t="s">
        <v>46</v>
      </c>
      <c r="E25" s="4" t="s">
        <v>37</v>
      </c>
      <c r="F25" s="4" t="s">
        <v>38</v>
      </c>
      <c r="G25" s="4" t="s">
        <v>39</v>
      </c>
      <c r="H25" s="3" t="s">
        <v>77</v>
      </c>
      <c r="I25" s="3" t="s">
        <v>88</v>
      </c>
      <c r="J25" s="3">
        <v>180</v>
      </c>
      <c r="K25" s="12">
        <f t="shared" si="0"/>
        <v>149060880</v>
      </c>
    </row>
    <row r="26" spans="1:11" s="5" customFormat="1" ht="30" customHeight="1" x14ac:dyDescent="0.25">
      <c r="A26" s="3">
        <v>19</v>
      </c>
      <c r="B26" s="3">
        <v>71793</v>
      </c>
      <c r="C26" s="4" t="s">
        <v>115</v>
      </c>
      <c r="D26" s="4" t="s">
        <v>116</v>
      </c>
      <c r="E26" s="4" t="s">
        <v>47</v>
      </c>
      <c r="F26" s="4" t="s">
        <v>48</v>
      </c>
      <c r="G26" s="4" t="s">
        <v>62</v>
      </c>
      <c r="H26" s="3" t="s">
        <v>79</v>
      </c>
      <c r="I26" s="3" t="s">
        <v>83</v>
      </c>
      <c r="J26" s="3">
        <v>179</v>
      </c>
      <c r="K26" s="12">
        <f t="shared" si="0"/>
        <v>148232764</v>
      </c>
    </row>
    <row r="27" spans="1:11" s="5" customFormat="1" ht="30" customHeight="1" x14ac:dyDescent="0.25">
      <c r="A27" s="3">
        <v>20</v>
      </c>
      <c r="B27" s="3">
        <v>71795</v>
      </c>
      <c r="C27" s="4" t="s">
        <v>117</v>
      </c>
      <c r="D27" s="4" t="s">
        <v>40</v>
      </c>
      <c r="E27" s="4" t="s">
        <v>31</v>
      </c>
      <c r="F27" s="4" t="s">
        <v>32</v>
      </c>
      <c r="G27" s="4" t="s">
        <v>36</v>
      </c>
      <c r="H27" s="3" t="s">
        <v>72</v>
      </c>
      <c r="I27" s="3" t="s">
        <v>84</v>
      </c>
      <c r="J27" s="3">
        <v>133</v>
      </c>
      <c r="K27" s="12">
        <f t="shared" si="0"/>
        <v>110139428</v>
      </c>
    </row>
    <row r="28" spans="1:11" s="5" customFormat="1" ht="30" customHeight="1" x14ac:dyDescent="0.25">
      <c r="A28" s="3">
        <v>21</v>
      </c>
      <c r="B28" s="3">
        <v>71918</v>
      </c>
      <c r="C28" s="4" t="s">
        <v>118</v>
      </c>
      <c r="D28" s="4" t="s">
        <v>119</v>
      </c>
      <c r="E28" s="4" t="s">
        <v>28</v>
      </c>
      <c r="F28" s="4" t="s">
        <v>51</v>
      </c>
      <c r="G28" s="4" t="s">
        <v>52</v>
      </c>
      <c r="H28" s="3" t="s">
        <v>79</v>
      </c>
      <c r="I28" s="3" t="s">
        <v>80</v>
      </c>
      <c r="J28" s="3">
        <v>179</v>
      </c>
      <c r="K28" s="12">
        <f t="shared" si="0"/>
        <v>148232764</v>
      </c>
    </row>
    <row r="29" spans="1:11" s="5" customFormat="1" ht="30" customHeight="1" x14ac:dyDescent="0.25">
      <c r="A29" s="3">
        <v>22</v>
      </c>
      <c r="B29" s="3">
        <v>71945</v>
      </c>
      <c r="C29" s="4" t="s">
        <v>120</v>
      </c>
      <c r="D29" s="4" t="s">
        <v>121</v>
      </c>
      <c r="E29" s="4" t="s">
        <v>29</v>
      </c>
      <c r="F29" s="4" t="s">
        <v>30</v>
      </c>
      <c r="G29" s="4" t="s">
        <v>56</v>
      </c>
      <c r="H29" s="3" t="s">
        <v>79</v>
      </c>
      <c r="I29" s="3" t="s">
        <v>86</v>
      </c>
      <c r="J29" s="3">
        <v>95</v>
      </c>
      <c r="K29" s="12">
        <f t="shared" si="0"/>
        <v>78671020</v>
      </c>
    </row>
    <row r="30" spans="1:11" s="5" customFormat="1" ht="30" customHeight="1" x14ac:dyDescent="0.25">
      <c r="A30" s="3">
        <v>23</v>
      </c>
      <c r="B30" s="3">
        <v>71987</v>
      </c>
      <c r="C30" s="4" t="s">
        <v>122</v>
      </c>
      <c r="D30" s="4" t="s">
        <v>123</v>
      </c>
      <c r="E30" s="4" t="s">
        <v>20</v>
      </c>
      <c r="F30" s="4" t="s">
        <v>21</v>
      </c>
      <c r="G30" s="4" t="s">
        <v>22</v>
      </c>
      <c r="H30" s="3" t="s">
        <v>72</v>
      </c>
      <c r="I30" s="3" t="s">
        <v>73</v>
      </c>
      <c r="J30" s="3">
        <v>147</v>
      </c>
      <c r="K30" s="12">
        <f t="shared" si="0"/>
        <v>121733052</v>
      </c>
    </row>
    <row r="31" spans="1:11" s="5" customFormat="1" ht="30" customHeight="1" x14ac:dyDescent="0.25">
      <c r="A31" s="3">
        <v>24</v>
      </c>
      <c r="B31" s="3">
        <v>71991</v>
      </c>
      <c r="C31" s="4" t="s">
        <v>124</v>
      </c>
      <c r="D31" s="4" t="s">
        <v>125</v>
      </c>
      <c r="E31" s="4" t="s">
        <v>20</v>
      </c>
      <c r="F31" s="4" t="s">
        <v>21</v>
      </c>
      <c r="G31" s="4" t="s">
        <v>22</v>
      </c>
      <c r="H31" s="3" t="s">
        <v>72</v>
      </c>
      <c r="I31" s="3" t="s">
        <v>82</v>
      </c>
      <c r="J31" s="3">
        <v>176</v>
      </c>
      <c r="K31" s="12">
        <f t="shared" si="0"/>
        <v>145748416</v>
      </c>
    </row>
    <row r="32" spans="1:11" s="5" customFormat="1" ht="30" customHeight="1" x14ac:dyDescent="0.25">
      <c r="A32" s="3">
        <v>25</v>
      </c>
      <c r="B32" s="3">
        <v>72038</v>
      </c>
      <c r="C32" s="4" t="s">
        <v>126</v>
      </c>
      <c r="D32" s="4" t="s">
        <v>15</v>
      </c>
      <c r="E32" s="4" t="s">
        <v>16</v>
      </c>
      <c r="F32" s="4" t="s">
        <v>17</v>
      </c>
      <c r="G32" s="4" t="s">
        <v>18</v>
      </c>
      <c r="H32" s="3" t="s">
        <v>72</v>
      </c>
      <c r="I32" s="3" t="s">
        <v>133</v>
      </c>
      <c r="J32" s="3">
        <v>176</v>
      </c>
      <c r="K32" s="12">
        <f t="shared" si="0"/>
        <v>145748416</v>
      </c>
    </row>
    <row r="33" spans="1:11" s="5" customFormat="1" ht="30" customHeight="1" x14ac:dyDescent="0.25">
      <c r="A33" s="3">
        <v>26</v>
      </c>
      <c r="B33" s="3">
        <v>72195</v>
      </c>
      <c r="C33" s="4" t="s">
        <v>127</v>
      </c>
      <c r="D33" s="4" t="s">
        <v>12</v>
      </c>
      <c r="E33" s="4" t="s">
        <v>13</v>
      </c>
      <c r="F33" s="4" t="s">
        <v>14</v>
      </c>
      <c r="G33" s="4" t="s">
        <v>57</v>
      </c>
      <c r="H33" s="3" t="s">
        <v>72</v>
      </c>
      <c r="I33" s="3" t="s">
        <v>73</v>
      </c>
      <c r="J33" s="3">
        <v>122</v>
      </c>
      <c r="K33" s="12">
        <f t="shared" si="0"/>
        <v>101030152</v>
      </c>
    </row>
    <row r="34" spans="1:11" s="5" customFormat="1" ht="30" customHeight="1" x14ac:dyDescent="0.25">
      <c r="A34" s="3">
        <v>27</v>
      </c>
      <c r="B34" s="3">
        <v>72265</v>
      </c>
      <c r="C34" s="4" t="s">
        <v>128</v>
      </c>
      <c r="D34" s="4" t="s">
        <v>15</v>
      </c>
      <c r="E34" s="4" t="s">
        <v>16</v>
      </c>
      <c r="F34" s="4" t="s">
        <v>17</v>
      </c>
      <c r="G34" s="4" t="s">
        <v>41</v>
      </c>
      <c r="H34" s="3" t="s">
        <v>72</v>
      </c>
      <c r="I34" s="3" t="s">
        <v>87</v>
      </c>
      <c r="J34" s="3">
        <v>97</v>
      </c>
      <c r="K34" s="12">
        <f t="shared" si="0"/>
        <v>80327252</v>
      </c>
    </row>
    <row r="35" spans="1:11" x14ac:dyDescent="0.25">
      <c r="A35" s="13" t="s">
        <v>139</v>
      </c>
      <c r="B35" s="13"/>
      <c r="C35" s="13"/>
      <c r="D35" s="13"/>
      <c r="E35" s="13"/>
      <c r="F35" s="13"/>
      <c r="G35" s="13"/>
      <c r="H35" s="13"/>
      <c r="I35" s="13"/>
      <c r="J35" s="14">
        <f>SUM(J8:J34)</f>
        <v>4020</v>
      </c>
      <c r="K35" s="15">
        <f>SUM(K8:K34)</f>
        <v>3329026320</v>
      </c>
    </row>
    <row r="36" spans="1:11" x14ac:dyDescent="0.25"/>
    <row r="37" spans="1:11" hidden="1" x14ac:dyDescent="0.25"/>
    <row r="38" spans="1:11" hidden="1" x14ac:dyDescent="0.25"/>
    <row r="39" spans="1:11" hidden="1" x14ac:dyDescent="0.25"/>
    <row r="40" spans="1:11" hidden="1" x14ac:dyDescent="0.25"/>
    <row r="41" spans="1:11" hidden="1" x14ac:dyDescent="0.25"/>
    <row r="42" spans="1:11" hidden="1" x14ac:dyDescent="0.25"/>
    <row r="43" spans="1:11" hidden="1" x14ac:dyDescent="0.25"/>
    <row r="44" spans="1:11" hidden="1" x14ac:dyDescent="0.25"/>
    <row r="45" spans="1:11" hidden="1" x14ac:dyDescent="0.25"/>
    <row r="46" spans="1:11" hidden="1" x14ac:dyDescent="0.25"/>
    <row r="47" spans="1:11" hidden="1" x14ac:dyDescent="0.25"/>
    <row r="48" spans="1:11" hidden="1" x14ac:dyDescent="0.25"/>
    <row r="49" hidden="1" x14ac:dyDescent="0.25"/>
    <row r="50" hidden="1" x14ac:dyDescent="0.25"/>
    <row r="51" hidden="1" x14ac:dyDescent="0.25"/>
    <row r="52" hidden="1" x14ac:dyDescent="0.25"/>
    <row r="53" hidden="1" x14ac:dyDescent="0.25"/>
    <row r="54" hidden="1" x14ac:dyDescent="0.25"/>
    <row r="55" hidden="1" x14ac:dyDescent="0.25"/>
    <row r="56" hidden="1" x14ac:dyDescent="0.25"/>
    <row r="57" hidden="1" x14ac:dyDescent="0.25"/>
    <row r="58" hidden="1" x14ac:dyDescent="0.25"/>
    <row r="59" hidden="1" x14ac:dyDescent="0.25"/>
    <row r="60" hidden="1" x14ac:dyDescent="0.25"/>
    <row r="61" hidden="1" x14ac:dyDescent="0.25"/>
    <row r="62" hidden="1" x14ac:dyDescent="0.25"/>
    <row r="63" hidden="1" x14ac:dyDescent="0.25"/>
    <row r="64" hidden="1" x14ac:dyDescent="0.25"/>
    <row r="65" hidden="1" x14ac:dyDescent="0.25"/>
    <row r="66" hidden="1" x14ac:dyDescent="0.25"/>
    <row r="67" hidden="1" x14ac:dyDescent="0.25"/>
    <row r="68" hidden="1" x14ac:dyDescent="0.25"/>
    <row r="69" hidden="1" x14ac:dyDescent="0.25"/>
    <row r="70" hidden="1" x14ac:dyDescent="0.25"/>
    <row r="71" hidden="1" x14ac:dyDescent="0.25"/>
    <row r="72" hidden="1" x14ac:dyDescent="0.25"/>
    <row r="73" hidden="1" x14ac:dyDescent="0.25"/>
    <row r="74" hidden="1" x14ac:dyDescent="0.25"/>
    <row r="75" hidden="1" x14ac:dyDescent="0.25"/>
    <row r="76" hidden="1" x14ac:dyDescent="0.25"/>
    <row r="77" hidden="1" x14ac:dyDescent="0.25"/>
    <row r="78" hidden="1" x14ac:dyDescent="0.25"/>
    <row r="79" hidden="1" x14ac:dyDescent="0.25"/>
    <row r="80" hidden="1" x14ac:dyDescent="0.25"/>
    <row r="81" hidden="1" x14ac:dyDescent="0.25"/>
    <row r="82" hidden="1" x14ac:dyDescent="0.25"/>
    <row r="83" hidden="1" x14ac:dyDescent="0.25"/>
    <row r="84" hidden="1" x14ac:dyDescent="0.25"/>
    <row r="85" hidden="1" x14ac:dyDescent="0.25"/>
    <row r="86" hidden="1" x14ac:dyDescent="0.25"/>
    <row r="87" hidden="1" x14ac:dyDescent="0.25"/>
    <row r="88" hidden="1" x14ac:dyDescent="0.25"/>
    <row r="89" hidden="1" x14ac:dyDescent="0.25"/>
    <row r="90" hidden="1" x14ac:dyDescent="0.25"/>
    <row r="91" hidden="1" x14ac:dyDescent="0.25"/>
    <row r="92" hidden="1" x14ac:dyDescent="0.25"/>
    <row r="93" hidden="1" x14ac:dyDescent="0.25"/>
    <row r="94" hidden="1" x14ac:dyDescent="0.25"/>
    <row r="95" hidden="1" x14ac:dyDescent="0.25"/>
    <row r="96" hidden="1" x14ac:dyDescent="0.25"/>
    <row r="97" hidden="1" x14ac:dyDescent="0.25"/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  <row r="106" hidden="1" x14ac:dyDescent="0.25"/>
    <row r="107" hidden="1" x14ac:dyDescent="0.25"/>
    <row r="108" hidden="1" x14ac:dyDescent="0.25"/>
    <row r="109" hidden="1" x14ac:dyDescent="0.25"/>
    <row r="110" hidden="1" x14ac:dyDescent="0.25"/>
    <row r="111" hidden="1" x14ac:dyDescent="0.25"/>
    <row r="112" hidden="1" x14ac:dyDescent="0.25"/>
    <row r="113" hidden="1" x14ac:dyDescent="0.25"/>
    <row r="114" hidden="1" x14ac:dyDescent="0.25"/>
    <row r="115" hidden="1" x14ac:dyDescent="0.25"/>
    <row r="116" hidden="1" x14ac:dyDescent="0.25"/>
    <row r="117" hidden="1" x14ac:dyDescent="0.25"/>
    <row r="118" hidden="1" x14ac:dyDescent="0.25"/>
    <row r="119" hidden="1" x14ac:dyDescent="0.25"/>
    <row r="120" hidden="1" x14ac:dyDescent="0.25"/>
    <row r="121" hidden="1" x14ac:dyDescent="0.25"/>
    <row r="122" hidden="1" x14ac:dyDescent="0.25"/>
    <row r="123" hidden="1" x14ac:dyDescent="0.25"/>
    <row r="124" hidden="1" x14ac:dyDescent="0.25"/>
    <row r="125" hidden="1" x14ac:dyDescent="0.25"/>
    <row r="126" hidden="1" x14ac:dyDescent="0.25"/>
    <row r="127" hidden="1" x14ac:dyDescent="0.25"/>
    <row r="128" hidden="1" x14ac:dyDescent="0.25"/>
    <row r="129" hidden="1" x14ac:dyDescent="0.25"/>
    <row r="130" hidden="1" x14ac:dyDescent="0.25"/>
    <row r="131" hidden="1" x14ac:dyDescent="0.25"/>
    <row r="132" hidden="1" x14ac:dyDescent="0.25"/>
    <row r="133" hidden="1" x14ac:dyDescent="0.25"/>
    <row r="134" hidden="1" x14ac:dyDescent="0.25"/>
    <row r="135" hidden="1" x14ac:dyDescent="0.25"/>
    <row r="136" hidden="1" x14ac:dyDescent="0.25"/>
    <row r="137" hidden="1" x14ac:dyDescent="0.25"/>
    <row r="138" hidden="1" x14ac:dyDescent="0.25"/>
    <row r="139" hidden="1" x14ac:dyDescent="0.25"/>
    <row r="140" hidden="1" x14ac:dyDescent="0.25"/>
    <row r="141" hidden="1" x14ac:dyDescent="0.25"/>
    <row r="142" hidden="1" x14ac:dyDescent="0.25"/>
    <row r="143" hidden="1" x14ac:dyDescent="0.25"/>
    <row r="144" hidden="1" x14ac:dyDescent="0.25"/>
    <row r="145" hidden="1" x14ac:dyDescent="0.25"/>
    <row r="146" hidden="1" x14ac:dyDescent="0.25"/>
    <row r="147" hidden="1" x14ac:dyDescent="0.25"/>
    <row r="148" hidden="1" x14ac:dyDescent="0.25"/>
    <row r="149" hidden="1" x14ac:dyDescent="0.25"/>
    <row r="150" hidden="1" x14ac:dyDescent="0.25"/>
    <row r="151" hidden="1" x14ac:dyDescent="0.25"/>
    <row r="152" hidden="1" x14ac:dyDescent="0.25"/>
    <row r="153" hidden="1" x14ac:dyDescent="0.25"/>
    <row r="154" hidden="1" x14ac:dyDescent="0.25"/>
    <row r="155" hidden="1" x14ac:dyDescent="0.25"/>
    <row r="156" hidden="1" x14ac:dyDescent="0.25"/>
    <row r="157" hidden="1" x14ac:dyDescent="0.25"/>
    <row r="158" hidden="1" x14ac:dyDescent="0.25"/>
    <row r="159" hidden="1" x14ac:dyDescent="0.25"/>
    <row r="160" hidden="1" x14ac:dyDescent="0.25"/>
    <row r="161" hidden="1" x14ac:dyDescent="0.25"/>
    <row r="162" hidden="1" x14ac:dyDescent="0.25"/>
    <row r="163" hidden="1" x14ac:dyDescent="0.25"/>
    <row r="164" hidden="1" x14ac:dyDescent="0.25"/>
    <row r="165" hidden="1" x14ac:dyDescent="0.25"/>
    <row r="166" hidden="1" x14ac:dyDescent="0.25"/>
    <row r="167" hidden="1" x14ac:dyDescent="0.25"/>
    <row r="168" hidden="1" x14ac:dyDescent="0.25"/>
    <row r="169" hidden="1" x14ac:dyDescent="0.25"/>
    <row r="170" hidden="1" x14ac:dyDescent="0.25"/>
    <row r="171" hidden="1" x14ac:dyDescent="0.25"/>
    <row r="172" hidden="1" x14ac:dyDescent="0.25"/>
    <row r="173" hidden="1" x14ac:dyDescent="0.25"/>
    <row r="174" hidden="1" x14ac:dyDescent="0.25"/>
    <row r="175" hidden="1" x14ac:dyDescent="0.25"/>
    <row r="176" hidden="1" x14ac:dyDescent="0.25"/>
    <row r="177" hidden="1" x14ac:dyDescent="0.25"/>
    <row r="178" hidden="1" x14ac:dyDescent="0.25"/>
    <row r="179" hidden="1" x14ac:dyDescent="0.25"/>
    <row r="180" hidden="1" x14ac:dyDescent="0.25"/>
    <row r="181" hidden="1" x14ac:dyDescent="0.25"/>
    <row r="182" hidden="1" x14ac:dyDescent="0.25"/>
    <row r="183" hidden="1" x14ac:dyDescent="0.25"/>
    <row r="184" hidden="1" x14ac:dyDescent="0.25"/>
    <row r="185" hidden="1" x14ac:dyDescent="0.25"/>
    <row r="186" hidden="1" x14ac:dyDescent="0.25"/>
    <row r="187" hidden="1" x14ac:dyDescent="0.25"/>
    <row r="188" hidden="1" x14ac:dyDescent="0.25"/>
    <row r="189" hidden="1" x14ac:dyDescent="0.25"/>
    <row r="190" hidden="1" x14ac:dyDescent="0.25"/>
    <row r="191" hidden="1" x14ac:dyDescent="0.25"/>
    <row r="192" hidden="1" x14ac:dyDescent="0.25"/>
    <row r="193" hidden="1" x14ac:dyDescent="0.25"/>
    <row r="194" hidden="1" x14ac:dyDescent="0.25"/>
    <row r="195" hidden="1" x14ac:dyDescent="0.25"/>
    <row r="196" hidden="1" x14ac:dyDescent="0.25"/>
    <row r="197" hidden="1" x14ac:dyDescent="0.25"/>
    <row r="198" hidden="1" x14ac:dyDescent="0.25"/>
    <row r="199" hidden="1" x14ac:dyDescent="0.25"/>
    <row r="200" hidden="1" x14ac:dyDescent="0.25"/>
    <row r="201" hidden="1" x14ac:dyDescent="0.25"/>
    <row r="202" hidden="1" x14ac:dyDescent="0.25"/>
    <row r="203" hidden="1" x14ac:dyDescent="0.25"/>
    <row r="204" hidden="1" x14ac:dyDescent="0.25"/>
  </sheetData>
  <mergeCells count="6">
    <mergeCell ref="A35:I35"/>
    <mergeCell ref="A1:K1"/>
    <mergeCell ref="A2:K2"/>
    <mergeCell ref="A3:K3"/>
    <mergeCell ref="A4:K4"/>
    <mergeCell ref="A5:K5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C8794ABD705F34FB087528AD791C32E" ma:contentTypeVersion="12" ma:contentTypeDescription="Create a new document." ma:contentTypeScope="" ma:versionID="fdac9b6a7cb9121bffc6889db32aae24">
  <xsd:schema xmlns:xsd="http://www.w3.org/2001/XMLSchema" xmlns:xs="http://www.w3.org/2001/XMLSchema" xmlns:p="http://schemas.microsoft.com/office/2006/metadata/properties" xmlns:ns2="d558e0b6-f0cb-4cc2-9a2b-95ec09980e1d" xmlns:ns3="f21ec9e5-4e7b-47b5-a453-7a6d2f21b13a" targetNamespace="http://schemas.microsoft.com/office/2006/metadata/properties" ma:root="true" ma:fieldsID="8fc253412b4da89fff12624c28f6b676" ns2:_="" ns3:_="">
    <xsd:import namespace="d558e0b6-f0cb-4cc2-9a2b-95ec09980e1d"/>
    <xsd:import namespace="f21ec9e5-4e7b-47b5-a453-7a6d2f21b13a"/>
    <xsd:element name="properties">
      <xsd:complexType>
        <xsd:sequence>
          <xsd:element name="documentManagement">
            <xsd:complexType>
              <xsd:all>
                <xsd:element ref="ns2:Convocatoria"/>
                <xsd:element ref="ns2:Cierre" minOccurs="0"/>
                <xsd:element ref="ns2:Encabezado"/>
                <xsd:element ref="ns2:Convocatoria_x003a_Codigo" minOccurs="0"/>
                <xsd:element ref="ns2:Convocatoria_x003a_Estado2" minOccurs="0"/>
                <xsd:element ref="ns2:Encabezado_x003a_Orden" minOccurs="0"/>
                <xsd:element ref="ns2:Convocatoria_x003a_EstadoConv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8e0b6-f0cb-4cc2-9a2b-95ec09980e1d" elementFormDefault="qualified">
    <xsd:import namespace="http://schemas.microsoft.com/office/2006/documentManagement/types"/>
    <xsd:import namespace="http://schemas.microsoft.com/office/infopath/2007/PartnerControls"/>
    <xsd:element name="Convocatoria" ma:index="2" ma:displayName="Convocatoria" ma:list="{00da6f75-1aad-440d-87cf-30b5690775e2}" ma:internalName="Convocatoria" ma:readOnly="false" ma:showField="Title">
      <xsd:simpleType>
        <xsd:restriction base="dms:Lookup"/>
      </xsd:simpleType>
    </xsd:element>
    <xsd:element name="Cierre" ma:index="3" nillable="true" ma:displayName="Cierre" ma:default="Términos de referencia" ma:description="Seleccione el cierre al que pertenece el documento" ma:format="Dropdown" ma:internalName="Cierre">
      <xsd:simpleType>
        <xsd:restriction base="dms:Choice">
          <xsd:enumeration value="Términos de referencia"/>
          <xsd:enumeration value="Resultado"/>
          <xsd:enumeration value="Primer cierre"/>
          <xsd:enumeration value="Segundo cierre"/>
          <xsd:enumeration value="Tercer cierre"/>
          <xsd:enumeration value="Cuarto cierre"/>
          <xsd:enumeration value="Quinto cierre"/>
          <xsd:enumeration value="Sexto cierre"/>
        </xsd:restriction>
      </xsd:simpleType>
    </xsd:element>
    <xsd:element name="Encabezado" ma:index="4" ma:displayName="Encabezado" ma:list="{1dd995c7-7424-4b6f-afbd-96df95244d2b}" ma:internalName="Encabezado" ma:showField="Title">
      <xsd:simpleType>
        <xsd:restriction base="dms:Lookup"/>
      </xsd:simpleType>
    </xsd:element>
    <xsd:element name="Convocatoria_x003a_Codigo" ma:index="7" nillable="true" ma:displayName="Convocatoria:Codigo" ma:list="{00da6f75-1aad-440d-87cf-30b5690775e2}" ma:internalName="Convocatoria_x003a_Codigo" ma:readOnly="true" ma:showField="Codigo" ma:web="f21ec9e5-4e7b-47b5-a453-7a6d2f21b13a">
      <xsd:simpleType>
        <xsd:restriction base="dms:Lookup"/>
      </xsd:simpleType>
    </xsd:element>
    <xsd:element name="Convocatoria_x003a_Estado2" ma:index="8" nillable="true" ma:displayName="Convocatoria:Estado2" ma:list="{00da6f75-1aad-440d-87cf-30b5690775e2}" ma:internalName="Convocatoria_x003a_Estado2" ma:readOnly="true" ma:showField="Estado2" ma:web="f21ec9e5-4e7b-47b5-a453-7a6d2f21b13a">
      <xsd:simpleType>
        <xsd:restriction base="dms:Lookup"/>
      </xsd:simpleType>
    </xsd:element>
    <xsd:element name="Encabezado_x003a_Orden" ma:index="9" nillable="true" ma:displayName="Encabezado:Orden" ma:list="{1dd995c7-7424-4b6f-afbd-96df95244d2b}" ma:internalName="Encabezado_x003a_Orden" ma:readOnly="true" ma:showField="Orden" ma:web="f21ec9e5-4e7b-47b5-a453-7a6d2f21b13a">
      <xsd:simpleType>
        <xsd:restriction base="dms:Lookup"/>
      </xsd:simpleType>
    </xsd:element>
    <xsd:element name="Convocatoria_x003a_EstadoConv" ma:index="10" nillable="true" ma:displayName="Convocatoria:EstadoConv" ma:list="{00da6f75-1aad-440d-87cf-30b5690775e2}" ma:internalName="Convocatoria_x003a_EstadoConv" ma:readOnly="true" ma:showField="EstadoConv" ma:web="f21ec9e5-4e7b-47b5-a453-7a6d2f21b13a">
      <xsd:simpleType>
        <xsd:restriction base="dms:Lookup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1ec9e5-4e7b-47b5-a453-7a6d2f21b13a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ncabezado xmlns="d558e0b6-f0cb-4cc2-9a2b-95ec09980e1d">3</Encabezado>
    <Cierre xmlns="d558e0b6-f0cb-4cc2-9a2b-95ec09980e1d">Segundo cierre</Cierre>
    <Convocatoria xmlns="d558e0b6-f0cb-4cc2-9a2b-95ec09980e1d">223</Convocatoria>
  </documentManagement>
</p:properties>
</file>

<file path=customXml/itemProps1.xml><?xml version="1.0" encoding="utf-8"?>
<ds:datastoreItem xmlns:ds="http://schemas.openxmlformats.org/officeDocument/2006/customXml" ds:itemID="{B5BAE423-9529-46BF-9EE1-0D13D25EB709}"/>
</file>

<file path=customXml/itemProps2.xml><?xml version="1.0" encoding="utf-8"?>
<ds:datastoreItem xmlns:ds="http://schemas.openxmlformats.org/officeDocument/2006/customXml" ds:itemID="{EFD538E4-94CB-43D7-B7F7-BCCFBDD817CC}"/>
</file>

<file path=customXml/itemProps3.xml><?xml version="1.0" encoding="utf-8"?>
<ds:datastoreItem xmlns:ds="http://schemas.openxmlformats.org/officeDocument/2006/customXml" ds:itemID="{0030498A-6061-47D6-85E6-A331C606138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72 2C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Informe de aprobación y asignación de recursos</dc:title>
  <dc:creator>Leonardo Peña</dc:creator>
  <cp:lastModifiedBy>Leonardo Peña</cp:lastModifiedBy>
  <dcterms:created xsi:type="dcterms:W3CDTF">2019-10-17T16:24:55Z</dcterms:created>
  <dcterms:modified xsi:type="dcterms:W3CDTF">2019-12-12T23:31:01Z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0x0101002C8794ABD705F34FB087528AD791C32E</vt:lpwstr>
  </property>
</Properties>
</file>