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onade-my.sharepoint.com/personal/rcaldero_enterritorio_gov_co/Documents/Desktop/FONDO EMPRENDER 2021/Convocatorias 2021 y 2022/Convocatoria 242 Yopal/"/>
    </mc:Choice>
  </mc:AlternateContent>
  <xr:revisionPtr revIDLastSave="113" documentId="8_{EE354D38-0E71-4674-9C21-319B1355FCAE}" xr6:coauthVersionLast="47" xr6:coauthVersionMax="47" xr10:uidLastSave="{F0FEFAB1-963C-462B-BD24-8FCFA8DF4623}"/>
  <bookViews>
    <workbookView xWindow="-110" yWindow="-110" windowWidth="19420" windowHeight="10560" xr2:uid="{00000000-000D-0000-FFFF-FFFF00000000}"/>
  </bookViews>
  <sheets>
    <sheet name="CierresConvocatoria" sheetId="1" r:id="rId1"/>
    <sheet name="Hoja1" sheetId="2" state="hidden" r:id="rId2"/>
  </sheets>
  <externalReferences>
    <externalReference r:id="rId3"/>
  </externalReferences>
  <definedNames>
    <definedName name="_xlnm._FilterDatabase" localSheetId="0" hidden="1">CierresConvocatoria!$A$7:$AB$25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5" i="1" l="1"/>
  <c r="U24" i="1"/>
  <c r="U23" i="1"/>
  <c r="U22" i="1"/>
  <c r="U8" i="1"/>
  <c r="U9" i="1"/>
  <c r="U10" i="1"/>
  <c r="U11" i="1"/>
  <c r="U12" i="1"/>
  <c r="U13" i="1"/>
  <c r="U14" i="1"/>
  <c r="U15" i="1"/>
  <c r="U16" i="1"/>
  <c r="U17" i="1"/>
  <c r="U18" i="1"/>
  <c r="U19" i="1"/>
  <c r="U20" i="1"/>
  <c r="U21" i="1"/>
  <c r="I25" i="1"/>
  <c r="I24" i="1"/>
  <c r="I23" i="1"/>
  <c r="I22" i="1"/>
  <c r="I21" i="1"/>
  <c r="I20" i="1"/>
  <c r="I19" i="1"/>
  <c r="I18" i="1"/>
  <c r="I17" i="1"/>
  <c r="I16" i="1"/>
  <c r="I15" i="1"/>
  <c r="I14" i="1"/>
  <c r="I13" i="1"/>
  <c r="I12" i="1"/>
  <c r="I11" i="1"/>
  <c r="I10" i="1"/>
  <c r="I9" i="1"/>
  <c r="I8" i="1"/>
</calcChain>
</file>

<file path=xl/sharedStrings.xml><?xml version="1.0" encoding="utf-8"?>
<sst xmlns="http://schemas.openxmlformats.org/spreadsheetml/2006/main" count="222" uniqueCount="93">
  <si>
    <t>ID</t>
  </si>
  <si>
    <t>Nombre</t>
  </si>
  <si>
    <t>Ciudad</t>
  </si>
  <si>
    <t>Departamento</t>
  </si>
  <si>
    <t>Institución</t>
  </si>
  <si>
    <t>Unidad</t>
  </si>
  <si>
    <t>Fecha Formalización</t>
  </si>
  <si>
    <t>Sector</t>
  </si>
  <si>
    <t xml:space="preserve"> Subsector</t>
  </si>
  <si>
    <t>SECCIÓN I (4AC 2020)-Alojamiento Y Servicios De Comida</t>
  </si>
  <si>
    <t>SECCIÓN C (4AC 2020)-Industrias Manufactureras</t>
  </si>
  <si>
    <t>SECCIÓN A (4AC 2020)-Agricultura, Ganadería, Caza, Silvicultura Y Pesca</t>
  </si>
  <si>
    <t>Expendio a la mesa de comidas preparadas</t>
  </si>
  <si>
    <t>NO.</t>
  </si>
  <si>
    <t>Viable (Si/No)</t>
  </si>
  <si>
    <t>No. de Empleos</t>
  </si>
  <si>
    <t>Recursos solicitados en modelo financiero</t>
  </si>
  <si>
    <t>Cría de ganado bovino y bufalino</t>
  </si>
  <si>
    <t>Pesca de agua dulce</t>
  </si>
  <si>
    <t>GANADERIA EL APACHE S.A.S</t>
  </si>
  <si>
    <t xml:space="preserve">IWOKA PANIFICADORA S.A.S </t>
  </si>
  <si>
    <t>THE SURVIVORS SAS</t>
  </si>
  <si>
    <t>TRANSFORMADORA DE ALIMENTOS J&amp;E SAS</t>
  </si>
  <si>
    <t>ARPITECT</t>
  </si>
  <si>
    <t>Proyecto virtual JADWIN URUEÑA RICAURTE 1116664011</t>
  </si>
  <si>
    <t>LEÑOS FOOD</t>
  </si>
  <si>
    <t>SHARK ORINOQUIA SAS</t>
  </si>
  <si>
    <t>TINTA Y TINTO</t>
  </si>
  <si>
    <t>ORINOCO PRODUCCIONES S.A.S</t>
  </si>
  <si>
    <t>ECO-GLAMPING MONT DE LUXE</t>
  </si>
  <si>
    <t xml:space="preserve">CIDEP BABY VILLE </t>
  </si>
  <si>
    <t>SUAVENTURA</t>
  </si>
  <si>
    <t>UNIVERSAL DE GUANTES SAS</t>
  </si>
  <si>
    <t>PRODUCTOS DE MI GRANJA CON SABOR A LLANO</t>
  </si>
  <si>
    <t>IMARK</t>
  </si>
  <si>
    <t>ESCUELA DE FORMACION ARTISTICA DANZA COLOMBIA "DANCO"</t>
  </si>
  <si>
    <t>SUSPIROS DE ROSAS SAS</t>
  </si>
  <si>
    <t>Yopal</t>
  </si>
  <si>
    <t>Casanare</t>
  </si>
  <si>
    <t>SENA - Casanare</t>
  </si>
  <si>
    <t>Centro Agroindustrial y de Fortalecimiento Empresarial de Casanare</t>
  </si>
  <si>
    <t>3/4/2022</t>
  </si>
  <si>
    <t>3/1/2022</t>
  </si>
  <si>
    <t>3/3/2022</t>
  </si>
  <si>
    <t>2/11/2022</t>
  </si>
  <si>
    <t>2/27/2022</t>
  </si>
  <si>
    <t>Ruta crear virtual</t>
  </si>
  <si>
    <t>SECCIÓN P (4AC 2020)-Educación</t>
  </si>
  <si>
    <t>SECCIÓN M (4AC 2020)-Actividades Profesionales, Científicas Y Técnicas</t>
  </si>
  <si>
    <t>Elaboración de productos de molinería</t>
  </si>
  <si>
    <t>Fabricación de otros tipos de calzado, excepto calzado de cuero y piel</t>
  </si>
  <si>
    <t>Elaboración de otros productos alimenticios n.c.p.</t>
  </si>
  <si>
    <t>Fabricación de instrumentos musicales</t>
  </si>
  <si>
    <t>Confección de artículos con materiales textiles, excepto prendas de vestir</t>
  </si>
  <si>
    <t>Cría de aves de corral</t>
  </si>
  <si>
    <t>Alojamiento rural</t>
  </si>
  <si>
    <t>Educación preescolar</t>
  </si>
  <si>
    <t>Fabricación de artículos de viaje, bolsos de mano y artículos similares elaborados en cuero, y fabricación de artículos de talabartería y guarnicione…</t>
  </si>
  <si>
    <t>Actividades de fotografía</t>
  </si>
  <si>
    <t>Enseñanza cultural</t>
  </si>
  <si>
    <t>Fabricación de jabones y detergentes, preparados para limpiar y pulir; perfumes y preparados de tocador</t>
  </si>
  <si>
    <t>Convocatoria</t>
  </si>
  <si>
    <t>Planes acreditados</t>
  </si>
  <si>
    <t>Planes Viables</t>
  </si>
  <si>
    <t>Planes No viables</t>
  </si>
  <si>
    <t>Total Planes</t>
  </si>
  <si>
    <t>Anexos con Resultados para publicación en página web</t>
  </si>
  <si>
    <t>Totales</t>
  </si>
  <si>
    <t>242 (1C) Yopal</t>
  </si>
  <si>
    <t>Primer informe Convocatoria cerrada -Municipio Yopal (1C)</t>
  </si>
  <si>
    <t>FONDO EMPRENDER</t>
  </si>
  <si>
    <t xml:space="preserve">CONVOCATORIA  FONDO EMPRENDER No.242 Yopal Primer Corte </t>
  </si>
  <si>
    <r>
      <t xml:space="preserve">VALOR DISPONIBLE: </t>
    </r>
    <r>
      <rPr>
        <b/>
        <sz val="16"/>
        <color rgb="FFFF0000"/>
        <rFont val="Arial"/>
        <family val="2"/>
      </rPr>
      <t>$ 750.000.000</t>
    </r>
  </si>
  <si>
    <t>INFORME FINAL DE EVALUACIÓN</t>
  </si>
  <si>
    <t>FECHA: 29/03/2022</t>
  </si>
  <si>
    <t>Tendencias del mercado</t>
  </si>
  <si>
    <t>Tamaño de mercado y tendencia de crecimiento</t>
  </si>
  <si>
    <t>Nivel de exigencia de la Demanda</t>
  </si>
  <si>
    <t>Fortaleza de la competencia</t>
  </si>
  <si>
    <t>Competencias blandas</t>
  </si>
  <si>
    <t>Conocimiento del negocio</t>
  </si>
  <si>
    <t>Factores Comerciales</t>
  </si>
  <si>
    <t>Factores Financieros</t>
  </si>
  <si>
    <t>Factores Técnicos</t>
  </si>
  <si>
    <t>Factores Normativos</t>
  </si>
  <si>
    <t>Factores de relacionamiento socio-económicos</t>
  </si>
  <si>
    <t>Capacidad de implementación</t>
  </si>
  <si>
    <t>Diferenciación</t>
  </si>
  <si>
    <t>Barrera de imitación</t>
  </si>
  <si>
    <t xml:space="preserve">Conclusión final </t>
  </si>
  <si>
    <t>Ver informe de evaluación en la pestaña anexos de los planes de negocios en la plataforma del Fondo Emprender</t>
  </si>
  <si>
    <t>VIABLE</t>
  </si>
  <si>
    <t>NO 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</si>
</sst>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6" x14ac:knownFonts="1">
    <font>
      <sz val="11"/>
      <color rgb="FF000000"/>
      <name val="Calibri"/>
      <family val="2"/>
      <scheme val="minor"/>
    </font>
    <font>
      <sz val="11"/>
      <color theme="1"/>
      <name val="Calibri"/>
      <family val="2"/>
      <scheme val="minor"/>
    </font>
    <font>
      <sz val="11"/>
      <name val="Calibri"/>
      <family val="2"/>
    </font>
    <font>
      <b/>
      <sz val="14"/>
      <color theme="1"/>
      <name val="Arial"/>
      <family val="2"/>
    </font>
    <font>
      <b/>
      <sz val="14"/>
      <color theme="1"/>
      <name val="Calibri"/>
      <family val="2"/>
    </font>
    <font>
      <sz val="11"/>
      <color rgb="FF000000"/>
      <name val="Calibri"/>
      <family val="2"/>
      <scheme val="minor"/>
    </font>
    <font>
      <sz val="16"/>
      <name val="Calibri"/>
      <family val="2"/>
    </font>
    <font>
      <sz val="7"/>
      <color rgb="FF000000"/>
      <name val="Arial"/>
      <family val="2"/>
    </font>
    <font>
      <b/>
      <sz val="7"/>
      <color rgb="FF000000"/>
      <name val="Arial"/>
      <family val="2"/>
    </font>
    <font>
      <b/>
      <sz val="16"/>
      <color theme="1"/>
      <name val="Arial"/>
      <family val="2"/>
    </font>
    <font>
      <sz val="16"/>
      <color rgb="FF000000"/>
      <name val="Calibri"/>
      <family val="2"/>
      <scheme val="minor"/>
    </font>
    <font>
      <b/>
      <sz val="16"/>
      <color rgb="FFFF0000"/>
      <name val="Arial"/>
      <family val="2"/>
    </font>
    <font>
      <b/>
      <sz val="9"/>
      <color rgb="FFFFFFFF"/>
      <name val="Tahoma"/>
      <family val="2"/>
    </font>
    <font>
      <b/>
      <sz val="9"/>
      <color rgb="FFFF0000"/>
      <name val="Tahoma"/>
      <family val="2"/>
    </font>
    <font>
      <sz val="9"/>
      <name val="Tahoma"/>
      <family val="2"/>
    </font>
    <font>
      <sz val="9"/>
      <color rgb="FF4D4D4D"/>
      <name val="Tahoma"/>
      <family val="2"/>
    </font>
  </fonts>
  <fills count="4">
    <fill>
      <patternFill patternType="none"/>
    </fill>
    <fill>
      <patternFill patternType="gray125"/>
    </fill>
    <fill>
      <patternFill patternType="solid">
        <fgColor rgb="FF000000"/>
        <bgColor rgb="FF000000"/>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s>
  <cellStyleXfs count="3">
    <xf numFmtId="0" fontId="0" fillId="0" borderId="0"/>
    <xf numFmtId="0" fontId="1" fillId="0" borderId="0"/>
    <xf numFmtId="44" fontId="5" fillId="0" borderId="0" applyFont="0" applyFill="0" applyBorder="0" applyAlignment="0" applyProtection="0"/>
  </cellStyleXfs>
  <cellXfs count="29">
    <xf numFmtId="0" fontId="2" fillId="0" borderId="0" xfId="0" applyFont="1" applyFill="1" applyBorder="1"/>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xf numFmtId="0" fontId="2" fillId="0" borderId="1" xfId="0" applyFont="1" applyFill="1" applyBorder="1" applyAlignment="1">
      <alignment horizontal="center"/>
    </xf>
    <xf numFmtId="0" fontId="3" fillId="0" borderId="0" xfId="0" applyNumberFormat="1" applyFont="1" applyFill="1" applyBorder="1" applyAlignment="1">
      <alignment horizontal="center" vertical="center" wrapText="1" readingOrder="1"/>
    </xf>
    <xf numFmtId="0" fontId="4" fillId="0" borderId="0" xfId="0" applyFont="1" applyFill="1" applyBorder="1"/>
    <xf numFmtId="0" fontId="6" fillId="0" borderId="0" xfId="0" applyFont="1" applyFill="1" applyBorder="1"/>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8" xfId="0" applyFont="1" applyBorder="1" applyAlignment="1">
      <alignment horizontal="center"/>
    </xf>
    <xf numFmtId="0" fontId="10" fillId="0" borderId="0" xfId="0" applyFont="1"/>
    <xf numFmtId="0" fontId="10" fillId="0" borderId="0" xfId="0" applyFont="1" applyAlignment="1">
      <alignment horizontal="center" vertical="center"/>
    </xf>
    <xf numFmtId="0" fontId="9" fillId="0" borderId="8" xfId="0" applyFont="1" applyBorder="1" applyAlignment="1">
      <alignment horizontal="center" vertical="center"/>
    </xf>
    <xf numFmtId="0" fontId="10" fillId="0" borderId="0" xfId="0" applyFont="1" applyAlignment="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2" fillId="2" borderId="9" xfId="0" applyNumberFormat="1" applyFont="1" applyFill="1" applyBorder="1" applyAlignment="1">
      <alignment horizontal="center" vertical="center" wrapText="1" readingOrder="1"/>
    </xf>
    <xf numFmtId="0" fontId="12" fillId="2" borderId="10" xfId="0" applyNumberFormat="1" applyFont="1" applyFill="1" applyBorder="1" applyAlignment="1">
      <alignment horizontal="center" vertical="center" wrapText="1" readingOrder="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NumberFormat="1" applyFont="1" applyFill="1" applyBorder="1" applyAlignment="1">
      <alignment horizontal="center" vertical="center" wrapText="1" readingOrder="1"/>
    </xf>
    <xf numFmtId="164" fontId="15" fillId="0" borderId="1" xfId="2" applyNumberFormat="1" applyFont="1" applyFill="1" applyBorder="1" applyAlignment="1">
      <alignment horizontal="center" vertical="center" wrapText="1" readingOrder="1"/>
    </xf>
    <xf numFmtId="0" fontId="15" fillId="0" borderId="2" xfId="0" applyNumberFormat="1" applyFont="1" applyFill="1" applyBorder="1" applyAlignment="1">
      <alignment horizontal="center" vertical="center" wrapText="1" readingOrder="1"/>
    </xf>
    <xf numFmtId="0" fontId="14" fillId="0" borderId="1" xfId="0" applyFont="1" applyBorder="1" applyAlignment="1">
      <alignment vertical="center" wrapText="1"/>
    </xf>
  </cellXfs>
  <cellStyles count="3">
    <cellStyle name="Moneda" xfId="2" builtinId="4"/>
    <cellStyle name="Normal" xfId="0" builtinId="0"/>
    <cellStyle name="Normal 2" xfId="1" xr:uid="{D0292435-914D-4640-8C81-5C438F4D393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0Ranking-%20Rodolf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B2" t="str">
            <v>Id Plan</v>
          </cell>
          <cell r="C2" t="str">
            <v>Nombre Plan</v>
          </cell>
          <cell r="D2" t="str">
            <v>Ranking</v>
          </cell>
          <cell r="E2" t="str">
            <v>Estado</v>
          </cell>
          <cell r="F2" t="str">
            <v>Ciudad</v>
          </cell>
          <cell r="G2" t="str">
            <v>Departamento</v>
          </cell>
          <cell r="H2" t="str">
            <v>Nombre Institución</v>
          </cell>
          <cell r="I2" t="str">
            <v>Nombre Unidad</v>
          </cell>
          <cell r="J2" t="str">
            <v>Recurso Solicitados (COP)</v>
          </cell>
          <cell r="K2" t="str">
            <v>Fecha Formalización</v>
          </cell>
          <cell r="L2" t="str">
            <v>Sector</v>
          </cell>
          <cell r="M2" t="str">
            <v>Sub Sector</v>
          </cell>
          <cell r="N2" t="str">
            <v>Valor Recomendado (COP)</v>
          </cell>
          <cell r="O2" t="str">
            <v>Empleos Aprobados</v>
          </cell>
          <cell r="P2" t="str">
            <v>Ventas</v>
          </cell>
          <cell r="Q2" t="str">
            <v>Elemento Diferenciador</v>
          </cell>
          <cell r="R2" t="str">
            <v>Tendencias del mercado</v>
          </cell>
          <cell r="S2" t="str">
            <v>Tamaño de mercado y tendencia de crecimiento</v>
          </cell>
          <cell r="T2" t="str">
            <v>Nivel de exigencia de la Demanda</v>
          </cell>
          <cell r="U2" t="str">
            <v>Fortaleza de la competencia</v>
          </cell>
          <cell r="V2" t="str">
            <v>Competencias blandas</v>
          </cell>
          <cell r="W2" t="str">
            <v>Conocimiento del negocio</v>
          </cell>
          <cell r="X2" t="str">
            <v>Factores Comerciales</v>
          </cell>
          <cell r="Y2" t="str">
            <v>Factores Financieros</v>
          </cell>
          <cell r="Z2" t="str">
            <v>Factores Técnicos</v>
          </cell>
          <cell r="AA2" t="str">
            <v>Factores Normativos</v>
          </cell>
          <cell r="AB2" t="str">
            <v>Factores de relacionamiento socio-económicos</v>
          </cell>
          <cell r="AC2" t="str">
            <v>Capacidad de implementación</v>
          </cell>
          <cell r="AD2" t="str">
            <v>Diferenciación</v>
          </cell>
          <cell r="AE2" t="str">
            <v>Barrera de imitación</v>
          </cell>
          <cell r="AF2" t="str">
            <v>Fortaleza del emprendimiento</v>
          </cell>
          <cell r="AG2" t="str">
            <v>Fortaleza de oportunidad de mercado</v>
          </cell>
          <cell r="AH2" t="str">
            <v>Afinidad</v>
          </cell>
        </row>
        <row r="3">
          <cell r="B3">
            <v>71997</v>
          </cell>
          <cell r="C3" t="str">
            <v>THE SURVIVORS SAS</v>
          </cell>
          <cell r="D3">
            <v>91.17</v>
          </cell>
          <cell r="E3" t="str">
            <v>Viable Financiable</v>
          </cell>
          <cell r="F3" t="str">
            <v>Yopal</v>
          </cell>
          <cell r="G3" t="str">
            <v>Casanare</v>
          </cell>
          <cell r="H3" t="str">
            <v>SENA - Casanare</v>
          </cell>
          <cell r="I3" t="str">
            <v>Centro Agroindustrial y de Fortalecimiento Empresarial de Casanare</v>
          </cell>
          <cell r="J3">
            <v>80000000</v>
          </cell>
          <cell r="L3" t="str">
            <v>SECCIÓN C (4AC 2020)-Industrias Manufactureras</v>
          </cell>
          <cell r="M3" t="str">
            <v>Fabricación de otros tipos de calzado, excepto calzado de cuero y piel</v>
          </cell>
          <cell r="N3">
            <v>80000000</v>
          </cell>
          <cell r="O3">
            <v>4</v>
          </cell>
          <cell r="P3">
            <v>100861000</v>
          </cell>
          <cell r="Q3" t="str">
            <v>Componente innovador   SURVIVOR es la única empresa en Yopal que diseña, fabrica y distribuye calzado personalizado en material textil con el proceso de sublimación, permitiéndole vivir a sus clientes una experiencia diferente en diseños y personalización; siendo ellos los protagonistas, podrán escoger o rediseñar su propio estampado, logrando así exclusividad; el proceso de sublimación permite una innumerable variedad de posibilidades a la hora de escoger el calzado, así mismo el tamaño y forma pueden ajustarse a la medida requerida por el cliente para satisfacer sus necesidades. SURVIVOR reconoce que el tiempo del proceso de fabricación es relativo y depende de las competencias y habilidades del personal, lo cual demuestra que el rendimiento está sujeto al factor humano. Para aumentar el rendimiento se debe mejorar la relación con respecto a la mano de obra y la producción. Para esto, se tiene contemplado automatizar la fábrica con equipos cuya tecnología permiten realizar tareas que aumentan el rendimiento humano. Con la implementación de esta tecnología se pretende aumentar la producción. Siendo SURVIVOR la única fábrica en Yopal en utilizar ésta técnica para la fabricación de calzado personalizado, nos permitirá crear un concepto diferente y atractivo para abrir un nuevo mercado. La forma de distribución es otro componente de innovación ya que seremos los primeros en Yopal en implementar 3 sistemas que permiten vender nuestros productos de una forma diferente y atractiva. Las formas de distribución y venta son:  1.  Distribución a través de redes sociales y plataformas virtuales dedicadas a las ventas de productos y servicios.   Este es el sistema de distribución con más fuerza que existe en el momento, por lo tanto, SURVIVOR está dando a conocer su producto y generando ventas a través de las redes sociales más populares de este medio. Las personas que deseen adquirir nuestro producto a través de este sistema de distribución, se le suministrará una plantilla de medida más catalogo virtual actualizado. Si el cliente desea un diseño personalizado, debe esperar 8 días hábiles para su despacho, tiempo en el que se diseñara y fabricara el calzado bajo las indicaciones del cliente, el cual debe cancelar el valor del producto antes de iniciar su fabricación, pero si desea comprar un diseño existente, se le despachará inmediatamente cancele el valor correspondiente. El cliente asumirá el valor del flete si se encuentra en un lugar diferente a Yopal Casanare.  2.  Distribución a través de Personal Afiliado .  El personal que desee afiliarse a SURVIVOR deben suministrarnos inicialmente sus datos básicos personales, para ingresarlos a nuestra base de datos. La afiliación no tiene ningún costo, el distribuidor debe realizar un pedido mínimo de tres pares de zapatos para poder acceder a los beneficios, los pedidos pueden realizarlos cualquier día hábil de la semana en horario de oficina, a través de nuestro número de contacto telefónico, WhatsApp o personalmente en la empresa. Nuestro distribuidor contará con una plantilla de mediada para el pie y un catálogo virtual el cual se actualizará cada quince días, estas personas obtendrán un margen de ganancia del 30% sobre sus ventas, el precio de venta del producto debe ser el sugerido por la empresa el cual se encuentra en el catálogo virtual. Al momento de realizar el pedido se debe especificar cualquier observación sobre el producto, ya sea en el tallaje o diseño, para así lograr la satisfacción total del cliente. Luego de realizar el pedido el distribuidor debe esperar 8 días hábiles para su entrega, tiempo en el cual debe cancelar el valor de la factura para poder realizar el despacho. Si el distribuidor desea realizar su pedido con diseños existentes, se le despachara inmediatamente cancele el valor de la factura. El cliente distribuidor asumirá el valor del flete de despacho si se encuentra en un lugar diferente a Yopal Casanare.  3.  Distribución en Puntos Estratégicos .  Este método se refiere al comercio tradicional pero no necesariamente en el mercado de calzado o prendas de vestir. Hemos identificado otro tipo de mercado tales como hoteles, café bar y aeropuerto otros que por la gran afluencia de visitantes que llegan a nuestra región pueden dar un mayor alcance a nuestros productos, para ello ya hemos realizado una prueba piloto con gran éxito. Es bueno saber que a raíz del covid19 este sistema de distribución se irá ampliando a medida que el comercio se vaya normalizando. Este Sistema de distribución ofrece un margen de ganancia del 30% sobre las ventas, el precio de venta debe ser el sugerido por la empresa La ventaja que tendrán los puntos estratégicos es que podrán realizar cambios de productos que tengan poca rotación ya sea por su tallaje o diseño, garantizando así incrementar las ventas, esto aplica para los diseños creados por la empresa; los diseños personalizados sugeridos por el distribuidor no tendrán cambio. El cliente distribuidor asumirá el valor del flete de despacho si se encuentra en un lugar diferente a Yopal Casanare. La personalización del calzado es aplicable a cualquiera de los 3 modelos de comercialización. El margen de ganancia del distribuidor afiliado y el distribuidor punto de venta, se verá reflejado en la factura como descuento del 30% por la compra realizada a la empresa.</v>
          </cell>
          <cell r="R3">
            <v>45.17</v>
          </cell>
          <cell r="S3">
            <v>77.599999999999994</v>
          </cell>
          <cell r="T3">
            <v>38.79</v>
          </cell>
          <cell r="U3">
            <v>61.6</v>
          </cell>
          <cell r="V3">
            <v>89.68</v>
          </cell>
          <cell r="W3">
            <v>66.319999999999993</v>
          </cell>
          <cell r="X3">
            <v>65.73</v>
          </cell>
          <cell r="Y3">
            <v>69.87</v>
          </cell>
          <cell r="Z3">
            <v>62.94</v>
          </cell>
          <cell r="AA3">
            <v>70.66</v>
          </cell>
          <cell r="AB3">
            <v>52.66</v>
          </cell>
          <cell r="AC3">
            <v>75.78</v>
          </cell>
          <cell r="AD3">
            <v>71.2</v>
          </cell>
          <cell r="AE3">
            <v>62.52</v>
          </cell>
          <cell r="AF3">
            <v>68.58</v>
          </cell>
          <cell r="AG3">
            <v>52.76</v>
          </cell>
          <cell r="AH3">
            <v>71.67</v>
          </cell>
        </row>
        <row r="4">
          <cell r="B4">
            <v>71943</v>
          </cell>
          <cell r="C4" t="str">
            <v>IWOKA PANIFICADORA S.A.S</v>
          </cell>
          <cell r="D4">
            <v>88.33</v>
          </cell>
          <cell r="E4" t="str">
            <v>Viable Financiable</v>
          </cell>
          <cell r="F4" t="str">
            <v>Yopal</v>
          </cell>
          <cell r="G4" t="str">
            <v>Casanare</v>
          </cell>
          <cell r="H4" t="str">
            <v>SENA - Casanare</v>
          </cell>
          <cell r="I4" t="str">
            <v>Centro Agroindustrial y de Fortalecimiento Empresarial de Casanare</v>
          </cell>
          <cell r="J4">
            <v>79999280</v>
          </cell>
          <cell r="L4" t="str">
            <v>SECCIÓN C (4AC 2020)-Industrias Manufactureras</v>
          </cell>
          <cell r="M4" t="str">
            <v>Elaboración de productos de molinería</v>
          </cell>
          <cell r="N4">
            <v>79999280</v>
          </cell>
          <cell r="O4">
            <v>4</v>
          </cell>
          <cell r="P4">
            <v>153579000</v>
          </cell>
          <cell r="Q4" t="str">
            <v>Producto: Se está innovando en una línea de productos únicos y verdadera mente diferenciados en la categoría de panes del mercado Colombiano, se ha desarrollado 4 recetas de mezclas listas para elaborar panes funcionales de tipo artesanales que no se igualan a la gran variedad de pre mezclas que existen en el mercado; el producto procesado en el obrador artesanal IWOKA incluye la combinación de la harina de trigo integral con ingredientes locales de la región como lo es el arroz, plátano, maíz y yuca que no son utilizados comúnmente para realizar este tipo de preparaciones, adicional a sus ingredientes esta su presentación eco amigable en MIXES de 3 kilogramos.    Problema a resolver: Los consumidores cada vez más buscan una oferta de productos saludables. los mixes están diseñados para responder a estas demandas a través de ingredientes más saludables. Se cuenta con una gama variada de mixes en referencia integral, tradicional, sin gluten y de mi tierra con este producto tendencia como es el llamado MIXES IWOKA se satisface a esos consumidores que cada vez más buscan el binomio sabor/salud y en este aspecto los mixes pueden ayudarlo a cumplir con las expectativas del consumidor, elaborando panes con nuevos sabores pero que tengan un perfil nutricional equilibrado.    Propuesta valor: Esta se basa en los beneficios que se obtienen al comprar y usar los MIXES IWOKA, como la calidad superior en el pan que se obtiene; la variedad porque se desarrolla una gama de productos para ayudar a satisfacer la demanda del consumidor; la eficiencia/ Facilidad ya que es de uso óptimo de la harina para ayudar a minimizar los costos y finalmente es un producto con consistencia, porque los mismos niveles de calidad se ofrecen cada vez, además el producto está en línea con las tendencias de los consumidores.    Cliente: se divide a los clientes en 4 categorías específicas, basadas en características que se extraen de su comportamiento como clientes y la información que se pudo obtener de sus interacciones con la fase incubación del presente modelo de negocio. los criterios para segmentar clientes varían de acuerdo a quién sea el usuario: el consumidor final u otra empresa. Por ese motivo los criterios de clasificación que se emplearon fueron el segmento B2B (Business to Business) que pertenecen las empresas del sector HORECA, y distribuidores de productos del sector de panificación, el B2C (Business to Consumer) donde se segmenta los panaderos profesionales y clientes aficionados que hornean en casa.    Estrategia corporativa: MIXES IWOKA está enfocada en fabricar y comercializar mezclas listas para la preparación de pan artesanal con ingredientes base como el arroz, plátano, maíz y yuca. Busca brindarles a los clientes la practicidad que se necesita para preparar un buen pan; los valores de la empresa ponen como primera prioridad al cliente y su satisfacción con el producto que se les ofrece. Es por ello que se coloca a disposición del cliente un correo electrónico y una línea telefónica, que son medios abiertos a la retroalimentación que impulsa a la empresa a brindar un mejor servicio y mayor calidad a la hora de fabricar un producto.    Estrategia de negocio y competencia: MIXES IWOKA tiene como competencia directa a dos competidores ubicados dentro de la misma región, a gran escala están las grandes industrias de la molinería que tienen cobertura en todo el país. La estrategia de marketing y comercialización de la empresa busca atraer a los clientes locales, en cada compra se invitarán a los clientes apoyar con sus comentarios y experiencia de usar el producto en las diferentes redes sociales; en la primera fase de comercialización se enfocará en la venta directa del punto de venta de la empresa. Se espera que con la retroalimentación recibida del cliente se pueda mejorar la calidad y funcionalidad de las mezclas que se fabrican y distribuyen, gracias a esto, se puede proyectar una expansión en el mercado internacional una vez culminado el quinto año.    Estrategia funcional: la empresa contara con una nómina de 3 empleados directos, de los cuales dos se encargarán de la producción de las diferentes referencias de producto y 1 de la gerencia comercial quien será el emprendedor líder, y 1 empleo indirecto del área administrativa integrado por el contador público encargado de las finanzas de la empresa. El horario laboral no rebasara las 48 horas para el 2022 y en los años siguientes se aplicará la reducción de horas laborales conforme lo estipule la ley.</v>
          </cell>
          <cell r="R4">
            <v>43</v>
          </cell>
          <cell r="S4">
            <v>77.599999999999994</v>
          </cell>
          <cell r="T4">
            <v>52.29</v>
          </cell>
          <cell r="U4">
            <v>68.319999999999993</v>
          </cell>
          <cell r="V4">
            <v>94.33</v>
          </cell>
          <cell r="W4">
            <v>77.260000000000005</v>
          </cell>
          <cell r="X4">
            <v>64.75</v>
          </cell>
          <cell r="Y4">
            <v>71.349999999999994</v>
          </cell>
          <cell r="Z4">
            <v>75.2</v>
          </cell>
          <cell r="AA4">
            <v>73.489999999999995</v>
          </cell>
          <cell r="AB4">
            <v>70.95</v>
          </cell>
          <cell r="AC4">
            <v>82.82</v>
          </cell>
          <cell r="AD4">
            <v>78.5</v>
          </cell>
          <cell r="AE4">
            <v>78.900000000000006</v>
          </cell>
          <cell r="AF4">
            <v>77.73</v>
          </cell>
          <cell r="AG4">
            <v>58</v>
          </cell>
          <cell r="AH4">
            <v>70</v>
          </cell>
        </row>
        <row r="5">
          <cell r="B5">
            <v>70943</v>
          </cell>
          <cell r="C5" t="str">
            <v>GANADERIA EL APACHE S.A.S</v>
          </cell>
          <cell r="D5">
            <v>87.79</v>
          </cell>
          <cell r="E5" t="str">
            <v>Viable Financiable</v>
          </cell>
          <cell r="F5" t="str">
            <v>Yopal</v>
          </cell>
          <cell r="G5" t="str">
            <v>Casanare</v>
          </cell>
          <cell r="H5" t="str">
            <v>SENA - Casanare</v>
          </cell>
          <cell r="I5" t="str">
            <v>Centro Agroindustrial y de Fortalecimiento Empresarial de Casanare</v>
          </cell>
          <cell r="J5">
            <v>79999944</v>
          </cell>
          <cell r="L5" t="str">
            <v>SECCIÓN A (4AC 2020)-Agricultura, Ganadería, Caza, Silvicultura Y Pesca</v>
          </cell>
          <cell r="M5" t="str">
            <v>Cría de ganado bovino y bufalino</v>
          </cell>
          <cell r="N5">
            <v>79999944</v>
          </cell>
          <cell r="O5">
            <v>4</v>
          </cell>
          <cell r="P5">
            <v>140362000</v>
          </cell>
          <cell r="Q5" t="str">
            <v>El componente de innovación de la Ganadería El Apache S.A.S., consiste en la implementación de un mejoramiento en procesos técnicos de la ganadería de ceba, siendo nosotros la primera ganadería del municipio de Yopal, en establecer un sistema de pastoreo rotacional inteligente, basado en las leyes de la rotación de potreros y principios de la ganadería regenerativa, con el uso del estiércol bovino para hacer fertilizantes edáficos y foliares enriquecidos con microorganismos de montaña para la recuperación y mantenimiento de las praderas y lo forrajes de corte una vez han sido aprovechadas, para un mejor proceso de recuperación. Este componente permitirá ser una empresa pionera en la zona en pasar de la ganadería extensiva a una ganadería tecnificada y con procesos innovadores, para una mayor productividad y competitividad en el sector ganadero.  Microorganismos de montaña: son hongos, bacterias, micorrizas, levaduras y otros organismos benéficos, los cuales viven y se encuentran en el suelo de montañas, bosques y sitios donde en los últimos 3 años no se han utilizado agroquímicos. Estos microorganismos se preparan con hojarasca del bosque, harina de arroz, levadura, suero lácteo y melaza, los cuales se dejan madurar durante 30 días a la sombra en medio sólido y luego pasan a activación en medio líquido por 4 días y están listos para utilizar sobre las praderas para prevención de enfermedades y mejoramiento de los suelos.  Bocachi: es un abono orgánico sólido, producto de un proceso de fermentación (proceso aeróbico) que acelera la degradación de la materia orgánica (animal y vegetal) y también eleva la temperatura, permitiendo la eliminación de patógenos (pasteurización). Este proceso es más acelerado que el compostaje y permite obtener un abono entre 12 y 21 días. Es un excelente mejorador de las pasturas de corte y praderas de pastoreo.  Biol Supermagro: El supermagro es un biofertilizantes líquido, basado en la descomposición de diversas materias orgánicas, y la adición de minerales esenciales. Mediante fermentación se obtienen residuos líquidos y otros sólidos. El líquido es utilizado como abono foliar para solucionar deficiencias de nutrientes y proteger a los pastos de enfermedades. Y el sólido se utiliza para incrementar la cantidad de nutrientes en el bocachi.  Adicionalmente el ganado tendrá una alimentación y suplementación directamente en el potrero con el suministro de un 30% % de la dieta con pasto de corte cuba 22 y 20% de la dieta con ensilaje proteico de pasto de corte cuba 22 y botón de oro adicionado con nitrógeno no proteico (Urea), lo cual garantizará ganancias de peso de 800gr/día por semoviente.  Por otra parte se cuenta con otras innovaciones que se deben resaltar dentro del proyecto de la Ganadería El Apache S.A.S., que son:   Pastoreo rotación de potreros Voisin inteligente  Suministro de pasto de corte cuba 22 en fresco directamente en el potrero  Suplementación con ensilaje de pasto cuba 22 con botón de oro, melaza, adición de bacterias acido lácticas; en una proporción 70/30 (energía/proteína).  Suplementación con sal mineralizada  Se implementara sistema de riego para el cultivo de pasto de corte variedad cuba 22 y en el banco de forraje de botón de oro  Se implementará un comedero lineal portátil en potrero, donde se suministrara el pasto de corte y la suplementación de la alimentación.  Elaboración de abono orgánico a base del estiércol del ganado tipo bocashi, para fertilizar las praderas, pasto de corte y banco de proteína y así reducir costos.  Elaboración de fertilizante foliar BIOL SUPER MAGRO, para recuperación de las praderas luego de cada pastoreo  Elaboración de microorganismos de montaña, para la recuperación de praderas.    Los aspectos más relevantes de la implementación del componente innovador del proyecto de  Ganadería El Apache S.A.S ., son:  Logística, adecuaciones y cultivos:  Implementación del sistema de pastoreo rotacional Voisin  Implementación de un comedero lineal en potrero con bateas de alimentación y suministrar el suplemento.  Implementación de un saleros de bajo costo para los potreros  Adecuación de ½ hectárea de Banco de Proteína (BMP) de botón de oro  Adecuación de 1 hectárea de pasto de corte cuba 22    Maquinaria y equipos:   Implementación de una báscula ganadera para el control y seguimiento del peso del ganado.  Equipos de corte y cosecha directamente en el cultivo de forrajes    Manejo técnico y alimentación:  Suministro de suplementos en el potrero  Suministro de pasto de corte en fresco directamente en el potrero  Suministro de ensilaje de pasto de corte con botón de oro enriquecido con urea como nitrógeno no proteico y potenciar la proteína ruminal  Suministro de sal mineralizada como suplemento mineral  Aumento de la capacidad de carga por hectárea de la finca, de 1UGG/ha a 3,77 UGG/ha.  Ajustes de la dieta y suministro de suplemento en época de invierno y época de verano  Rotación de potreros cada 5 días, bajo el sistema Voisin    Medio ambiente   Elaboración de abono orgánico “tipo bocashi” en pilas al aire libre, con los residuos orgánicos de la ganadería y la finca, para fertilizar las praderas y los cultivos de la finca.  Preparación de biol supermagro, para recuperación de las praderas, cada vez que sale el ganado de un potrero y los forrajes de corte  Elaboración de microorganismos de montaña, para potenciar los abonos orgánicos y la recuperación de praderas luego de que estas sean pastoreadas y para el cultivo de forrajes de corte    Calidad y control:  Implementación de Buenas Practicas Ganaderas (BPG), para garantizar procesos integrales, en producción, logística, control, registros, seguimiento de los procesos productivos y en el bienestar de nuestros empleados.</v>
          </cell>
          <cell r="R5">
            <v>41.41</v>
          </cell>
          <cell r="S5">
            <v>79.17</v>
          </cell>
          <cell r="T5">
            <v>51.78</v>
          </cell>
          <cell r="U5">
            <v>72.25</v>
          </cell>
          <cell r="V5">
            <v>78.349999999999994</v>
          </cell>
          <cell r="W5">
            <v>67.8</v>
          </cell>
          <cell r="X5">
            <v>61.26</v>
          </cell>
          <cell r="Y5">
            <v>62.58</v>
          </cell>
          <cell r="Z5">
            <v>72.52</v>
          </cell>
          <cell r="AA5">
            <v>55.57</v>
          </cell>
          <cell r="AB5">
            <v>65.22</v>
          </cell>
          <cell r="AC5">
            <v>77.94</v>
          </cell>
          <cell r="AD5">
            <v>68.53</v>
          </cell>
          <cell r="AE5">
            <v>72.2</v>
          </cell>
          <cell r="AF5">
            <v>69.47</v>
          </cell>
          <cell r="AG5">
            <v>58.75</v>
          </cell>
          <cell r="AH5">
            <v>61.67</v>
          </cell>
        </row>
        <row r="6">
          <cell r="B6">
            <v>80329</v>
          </cell>
          <cell r="C6" t="str">
            <v>SUAVENTURA</v>
          </cell>
          <cell r="D6">
            <v>86.08</v>
          </cell>
          <cell r="E6" t="str">
            <v>Viable Financiable</v>
          </cell>
          <cell r="F6" t="str">
            <v>Yopal</v>
          </cell>
          <cell r="G6" t="str">
            <v>Casanare</v>
          </cell>
          <cell r="H6" t="str">
            <v>SENA - Casanare</v>
          </cell>
          <cell r="I6" t="str">
            <v>Centro Agroindustrial y de Fortalecimiento Empresarial de Casanare</v>
          </cell>
          <cell r="J6">
            <v>80000000</v>
          </cell>
          <cell r="L6" t="str">
            <v>SECCIÓN I (4AC 2020)-Alojamiento Y Servicios De Comida</v>
          </cell>
          <cell r="M6" t="str">
            <v>Alojamiento rural</v>
          </cell>
          <cell r="N6">
            <v>80000000</v>
          </cell>
          <cell r="O6">
            <v>4</v>
          </cell>
          <cell r="P6">
            <v>117720000</v>
          </cell>
          <cell r="Q6" t="str">
            <v>La innovación está enfocada en buscar alternativas que aumente la demanda en el mercado de turismo, buscando la diferenciación en el servicio, con el objetivo de abrir nuevos mercados y estableciendo cambios en la organización administrativa que permitan diferenciarnos por la eficiencia y calidad en el servicio.  Suaventura aplicará Innovación en marketing,  usando las herramientas de las redes sociales, para la publicación de videos con las historias de las experiencias de los clientes, los eventos deportivos y de entretenimiento llevadas a cabo cada fin de semana en “Suaventura” y cargadas en las principales plataformas digitales, como lo son: Facebook, Instagram y Wsp, para socializar los servicios y productos generando interacción con los cibernautas y potenciales clientes.  Innovación en la prestación del servicio  generando estrategias de eficiencia, y calidad humana que busque la verdadera necesidad del cliente. Teniendo en cuenta que existe una heterogeneidad en los consumidores del servicio, de acuerdo a la caracterización de la demanda, donde existen varios gustos y preferencias se implementará diferenciación en el servicio siendo personalizado. Igualmente se realizará la retroalimentación empresarial enfocada en crear condiciones agradables del ambiente interno y externo del equipo de trabajo de Suaventura.</v>
          </cell>
          <cell r="R6">
            <v>53.18</v>
          </cell>
          <cell r="S6">
            <v>48.6</v>
          </cell>
          <cell r="T6">
            <v>66.569999999999993</v>
          </cell>
          <cell r="U6">
            <v>48.85</v>
          </cell>
          <cell r="V6">
            <v>82.61</v>
          </cell>
          <cell r="W6">
            <v>67.47</v>
          </cell>
          <cell r="X6">
            <v>65.25</v>
          </cell>
          <cell r="Y6">
            <v>70.06</v>
          </cell>
          <cell r="Z6">
            <v>76.959999999999994</v>
          </cell>
          <cell r="AA6">
            <v>62.73</v>
          </cell>
          <cell r="AB6">
            <v>55.95</v>
          </cell>
          <cell r="AC6">
            <v>77.400000000000006</v>
          </cell>
          <cell r="AD6">
            <v>76.08</v>
          </cell>
          <cell r="AE6">
            <v>69.95</v>
          </cell>
          <cell r="AF6">
            <v>70.83</v>
          </cell>
          <cell r="AG6">
            <v>55.17</v>
          </cell>
          <cell r="AH6">
            <v>61.67</v>
          </cell>
        </row>
        <row r="7">
          <cell r="B7">
            <v>73807</v>
          </cell>
          <cell r="C7" t="str">
            <v>TRANSFORMADORA DE ALIMENTOS J&amp;E SAS</v>
          </cell>
          <cell r="D7">
            <v>85.97</v>
          </cell>
          <cell r="E7" t="str">
            <v>Viable Financiable</v>
          </cell>
          <cell r="F7" t="str">
            <v>Yopal</v>
          </cell>
          <cell r="G7" t="str">
            <v>Casanare</v>
          </cell>
          <cell r="H7" t="str">
            <v>SENA - Casanare</v>
          </cell>
          <cell r="I7" t="str">
            <v>Centro Agroindustrial y de Fortalecimiento Empresarial de Casanare</v>
          </cell>
          <cell r="J7">
            <v>80000000</v>
          </cell>
          <cell r="L7" t="str">
            <v>SECCIÓN C (4AC 2020)-Industrias Manufactureras</v>
          </cell>
          <cell r="M7" t="str">
            <v>Elaboración de otros productos alimenticios n.c.p.</v>
          </cell>
          <cell r="N7">
            <v>80000000</v>
          </cell>
          <cell r="O7">
            <v>4</v>
          </cell>
          <cell r="P7">
            <v>111132000</v>
          </cell>
          <cell r="Q7" t="str">
            <v>COMPONENTE INNOVADOR  :  Teniendo en cuenta el Manual de Oslo, el componente innovador de TRANSFORMADORA DE ALIMENTOS J&amp;E SAS, será por proceso; ya que se pasará de una producción artesanal donde se utilizaba algún tipo herramientas auxiliares para tareas preparatorias de materias primas en un y dentro del proceso de elaboración del producto, sin embargo la mayoría del proceso de realiza manulmente a una producción semi-industrial donde realizaran trabajo manual en algunas etapas del proceso de producción (que le dan forma al producto), pero se incluirá maquinas y equipos especializados que mejoraran el proceso de fabricación logrando aumentar la productividad en un (33%). Igualmente, la empresa realizará innovación por producto en la línea de gelatina de pata de res negra, ya que se producirán gelatinas con diseños de figuras; haciéndolas más atractivas y mejorando su presentación. Se pretende aumentar su consumo y captar el interés de niños, jóvenes y adultos.</v>
          </cell>
          <cell r="R7">
            <v>55.97</v>
          </cell>
          <cell r="S7">
            <v>32.47</v>
          </cell>
          <cell r="T7">
            <v>48.54</v>
          </cell>
          <cell r="U7">
            <v>55.7</v>
          </cell>
          <cell r="V7">
            <v>92.64</v>
          </cell>
          <cell r="W7">
            <v>73.62</v>
          </cell>
          <cell r="X7">
            <v>67.25</v>
          </cell>
          <cell r="Y7">
            <v>63.43</v>
          </cell>
          <cell r="Z7">
            <v>76.97</v>
          </cell>
          <cell r="AA7">
            <v>67.23</v>
          </cell>
          <cell r="AB7">
            <v>49.84</v>
          </cell>
          <cell r="AC7">
            <v>80.98</v>
          </cell>
          <cell r="AD7">
            <v>82.1</v>
          </cell>
          <cell r="AE7">
            <v>78.13</v>
          </cell>
          <cell r="AF7">
            <v>73.92</v>
          </cell>
          <cell r="AG7">
            <v>50.28</v>
          </cell>
          <cell r="AH7">
            <v>73.33</v>
          </cell>
        </row>
        <row r="8">
          <cell r="B8">
            <v>80325</v>
          </cell>
          <cell r="C8" t="str">
            <v>ECO-GLAMPING MONT DE LUXE</v>
          </cell>
          <cell r="D8">
            <v>84.85</v>
          </cell>
          <cell r="E8" t="str">
            <v>Viable Financiable</v>
          </cell>
          <cell r="F8" t="str">
            <v>Yopal</v>
          </cell>
          <cell r="G8" t="str">
            <v>Casanare</v>
          </cell>
          <cell r="H8" t="str">
            <v>SENA - Casanare</v>
          </cell>
          <cell r="I8" t="str">
            <v>Centro Agroindustrial y de Fortalecimiento Empresarial de Casanare</v>
          </cell>
          <cell r="J8">
            <v>80000000</v>
          </cell>
          <cell r="L8" t="str">
            <v>SECCIÓN I (4AC 2020)-Alojamiento Y Servicios De Comida</v>
          </cell>
          <cell r="M8" t="str">
            <v>Alojamiento rural</v>
          </cell>
          <cell r="N8">
            <v>80000000</v>
          </cell>
          <cell r="O8">
            <v>4</v>
          </cell>
          <cell r="P8">
            <v>109800000</v>
          </cell>
          <cell r="Q8" t="str">
            <v>Componente innovador : “Convertir espacios naturales en un edén turístico, generando confort, confianza y exclusividad acorde a los gustos y necesidades de los clientes” Según el manueal de oslo cual es su innovación: descripción de la innovacion Según el manual de Oslo la empresa puede definir nuevos conceptos de producto, proceso, método de comercialización o cambios organizativos, por medio de su servicio de mercadotecnia y relaciones con sus clientes. Identificar las posibilidades de comercialización que resultan de las investigaciones fundamentales propias o ajenas. En este caso la innovación de ECO-GLAMPING MONT DE LUXE se dará por medio de relaciones comerciales con influenciadores y generadores de contenido con alto reconocimiento a nivel regional y nacional con el fin de dar a conocer la empresa y captar la atención de nuevos clientes, además de hacer alianzas comerciales con paginas que incentivan el turismo en Colombia por medio de videos y piezas publicitarias. Buscamos con nuestro proyecto formar un lugar que sea punto de referencia en Yopal y en la región, que este diseñado para toda la familia. En ECO-GLAMPING MONT DE LUXE vivirás una experiencia única y podrás encontrar TODO EN UN SOLO LUGAR (gastronomía, recreación, naturaleza, alojamiento ecológico, senderismo y variedad de actividades al aire libre.) La magia está en la naturaleza ECO-GLAMPING MONT DE LUXE seria el complemento para lograr traer ese turismo que necesita la región. Alojamiento Ecológico Módulos habitacionales tipo domo y tipo luna, donde predomina el confort, la comodidad, el lujo, logrando que el proyecto se integre a su ambiente natural y sus costos de construcción sean más económicos que la construcción tradicional. Se iniciara con la construcción de 3 módulos, 2 Alojamientos Tipo Geodomo de 15m2 con aire acondicionado. 1 Alojamiento Tipo Luna de 12m2 con soporte. Escenarios donde los turistas puedan capturar su mejor momento como las alas de colores y otros espacios más que se plantean adecuar.</v>
          </cell>
          <cell r="R8">
            <v>52.6</v>
          </cell>
          <cell r="S8">
            <v>45.17</v>
          </cell>
          <cell r="T8">
            <v>77.92</v>
          </cell>
          <cell r="U8">
            <v>68.42</v>
          </cell>
          <cell r="V8">
            <v>66.38</v>
          </cell>
          <cell r="W8">
            <v>65.64</v>
          </cell>
          <cell r="X8">
            <v>55.82</v>
          </cell>
          <cell r="Y8">
            <v>68.209999999999994</v>
          </cell>
          <cell r="Z8">
            <v>63.55</v>
          </cell>
          <cell r="AA8">
            <v>76.36</v>
          </cell>
          <cell r="AB8">
            <v>75.98</v>
          </cell>
          <cell r="AC8">
            <v>71.069999999999993</v>
          </cell>
          <cell r="AD8">
            <v>64.540000000000006</v>
          </cell>
          <cell r="AE8">
            <v>60.71</v>
          </cell>
          <cell r="AF8">
            <v>67.36</v>
          </cell>
          <cell r="AG8">
            <v>63.38</v>
          </cell>
          <cell r="AH8">
            <v>56.67</v>
          </cell>
        </row>
        <row r="9">
          <cell r="B9">
            <v>80342</v>
          </cell>
          <cell r="C9" t="str">
            <v>PRODUCTOS DE MI GRANJA CON SABOR A LLANO</v>
          </cell>
          <cell r="D9">
            <v>84.76</v>
          </cell>
          <cell r="E9" t="str">
            <v>Viable Financiable</v>
          </cell>
          <cell r="F9" t="str">
            <v>Yopal</v>
          </cell>
          <cell r="G9" t="str">
            <v>Casanare</v>
          </cell>
          <cell r="H9" t="str">
            <v>SENA - Casanare</v>
          </cell>
          <cell r="I9" t="str">
            <v>Centro Agroindustrial y de Fortalecimiento Empresarial de Casanare</v>
          </cell>
          <cell r="J9">
            <v>79998314</v>
          </cell>
          <cell r="L9" t="str">
            <v>SECCIÓN A (4AC 2020)-Agricultura, Ganadería, Caza, Silvicultura Y Pesca</v>
          </cell>
          <cell r="M9" t="str">
            <v>Cría de aves de corral</v>
          </cell>
          <cell r="N9">
            <v>79998314</v>
          </cell>
          <cell r="O9">
            <v>5</v>
          </cell>
          <cell r="P9">
            <v>106378000</v>
          </cell>
          <cell r="Q9" t="str">
            <v>Productos de mi granja “Con sabor a Llano”, se dedicará a la producción de huevo criollo y pollo criollo mejorado de 1 día de nacido con altos estándares de calidad y óptimos manejos operativos y ambientales, a precios más asequibles a los existentes en el mercado. El huevo será llevado de la finca a la mesa de nuestros clientes, garantizando con ello frescura, óptimas condiciones físicas y organolépticas del producto y facilitando la disponibilidad y acceso de un alimento sano y agroecológico. El pollo criollo mejorado de un día de nacido se entregará directamente a los distribuidores una vez a la semana (los días viernes) en presentación de caja de 100 unidades debidamente vacunados (marek), ambos productos enfocados a corto plazo en abastecer la amplia demanda existente en el Municipio de Yopal y sus alrededores.  Alimentación de las aves ponedoras a base de forrajes en harina y en fresco  Productos agroecológicos cultivados y transformados en el área de produccion para la alimentación de las aves, alimentos más palatables, digestibles para mayor eficiencia en la producción a más bajo costo.  Implementación de incubadoras alimentadas con energía solar, sistema que que permite garantizar una producción constante  Adecuacion de areas de compostaje para manejo de residuos organicos de la produccion</v>
          </cell>
          <cell r="R9">
            <v>56.54</v>
          </cell>
          <cell r="S9">
            <v>60.72</v>
          </cell>
          <cell r="T9">
            <v>60.68</v>
          </cell>
          <cell r="U9">
            <v>59.32</v>
          </cell>
          <cell r="V9">
            <v>89.39</v>
          </cell>
          <cell r="W9">
            <v>73.08</v>
          </cell>
          <cell r="X9">
            <v>67.739999999999995</v>
          </cell>
          <cell r="Y9">
            <v>72.099999999999994</v>
          </cell>
          <cell r="Z9">
            <v>80.5</v>
          </cell>
          <cell r="AA9">
            <v>65.739999999999995</v>
          </cell>
          <cell r="AB9">
            <v>61.34</v>
          </cell>
          <cell r="AC9">
            <v>79.010000000000005</v>
          </cell>
          <cell r="AD9">
            <v>70.55</v>
          </cell>
          <cell r="AE9">
            <v>71.47</v>
          </cell>
          <cell r="AF9">
            <v>72.930000000000007</v>
          </cell>
          <cell r="AG9">
            <v>59.15</v>
          </cell>
          <cell r="AH9">
            <v>58.33</v>
          </cell>
        </row>
        <row r="10">
          <cell r="B10">
            <v>78966</v>
          </cell>
          <cell r="C10" t="str">
            <v>SHARK ORINOQUIA SAS</v>
          </cell>
          <cell r="D10">
            <v>83.86</v>
          </cell>
          <cell r="E10" t="str">
            <v>Viable Financiable</v>
          </cell>
          <cell r="F10" t="str">
            <v>Yopal</v>
          </cell>
          <cell r="G10" t="str">
            <v>Casanare</v>
          </cell>
          <cell r="H10" t="str">
            <v>SENA - Casanare</v>
          </cell>
          <cell r="I10" t="str">
            <v>Centro Agroindustrial y de Fortalecimiento Empresarial de Casanare</v>
          </cell>
          <cell r="J10">
            <v>80000000</v>
          </cell>
          <cell r="L10" t="str">
            <v>SECCIÓN A (4AC 2020)-Agricultura, Ganadería, Caza, Silvicultura Y Pesca</v>
          </cell>
          <cell r="M10" t="str">
            <v>Pesca de agua dulce</v>
          </cell>
          <cell r="N10">
            <v>80000000</v>
          </cell>
          <cell r="O10">
            <v>4</v>
          </cell>
          <cell r="P10">
            <v>111360000</v>
          </cell>
          <cell r="Q10" t="str">
            <v>CONCEPTO INNOVADOR.  Según el Manual de Oslo se podría afirmar que SHARK ORINOQUIA SAS está innovando en: Innovación de Proceso  DESCRIPCIÓN DE LA INNOVACIÓN  La aplicación de la tecnología biofloc consiste en generar floculo bacteriano en la columna de agua de los estanques, este floculo consiste en micro-organismos como: (algas, protozoos, fitoplancton, zooplancton, copépodos) todo esto son crustáceos que se convierten en alimento vivo adicional para los peces y de un alto valor proteínico para su dieta alimenticia, este floculo para convertirse en alimento proteínico de alto valor para la las tilapias. Para la generación de este floculo se usan cantidades ya establecidas de aditivos naturales en los estanques como la melaza, harina de yuca, harina maíz, bicarbonato, cristal licuado de sábila y algunas hormonas nitrosomonas y nitrobacter que lo que genera con la adición de estos elementos es convertir el agua más rica en alimento proteínico fuente principal de la dieta de las tilapias.  LA OXIGENACIÓN  La oxigenación es fundamental en este proceso pues ayuda a la optimización de las columnas de agua que hay en los estanques de geomenbrana esta oxigenación es generada por equipos aireadores como los Blower y Splash.  Blower:  Equipo eléctrico de 1.2 hp de fuerza, este equipo inyecta aire bajo presión al estanque y atraves de la instalación de varias figuras en forma de estrella en manguera poli-difusora que son insertadas en el estanque genera una dinámica burbujas en el estanque lo que permite la oxigenación en los estanques.  Splash:  Equipo eléctrico de 1.5 hp de fuerza, este equipo aireador vertical succiona el agua del estanque en geomenbrana pues se instala en el centro de la piscina y lo que permite es un efecto de cascada ayudando a una oxigenación ms eficiente del estanque.   RECIRCULACIÓN DEL AGUA  La empresa Shark Orinoquia comprometida con el medio ambiente cuidamos nuestro recurso vital como o es el agua por eso aplicamos unas metodologías eficientes en nuestro sistemas productivos y le damos un buen manejo al agua que hay en nuestros estanques de geomenbrana Una vez terminada la cosecha de producto el agua que fue utilizada en los estanques no la vertimos al suelo, ni a fuentes hídricas, ni tampoco volvemos a usar nueva agua, si no que recirculamos esta agua a un estanque limpio y luego la sometemos a un proceso de filtración y la devolvemos al estanque de donde salió, posteriormente tomamos medición de factores fisicoquímicos la ponemos en maduración y floculación para la siguiente cosecha y a si bajo este método la podemos usar 3 a 4 cosechas.   SEDIMENTO EN LOS ESTANQUES  Dentro del proceso de producción tenemos un sub-producto que resulta de los desechos de la purina, las eses de los peces y material orgánico que se aloja en el asiento de los estanques, a esto se le conoce como sedimento pero en la empresa Shark Orinoquia vimos otro factor de innovación y oportunidad de negocio y consiste en la transformación de este sedimento en abono orgánico vegetal muy rico en componentes nitrogenados, que lo usamos en cultivos de acuaponia, huertas caseras o que al ser sometido a un proceso de sifonado y secado al ambiente lo podemos empacar en bolsas y se vende como abono vegetal de manera local o regional.  IMPLEMENTACIÓN ENERGÍA SOLAR  La empresa SHARK ORINOQUIA SAS, también contara con otro componente innovador como la implementación de tecnologías que permitan el ahorro del consumo energético en el proceso de producción, para esto implementara la instalación de paneles solares para reducir los costos en el consumo de energía pero a su vez contribuir con el medio ambiente. Además buscamos seguir implementando paneles solares en todo nuestro sistema de producción para que el consumo energético de penda de este, y a si nos convertirnos en un ejemplo a seguir y un modelo en la región y a nivel nacional.  ZONA DE COMPOSTAJE  Para el aprovechamiento del material que sale de los eviscerados de los pescados se adecuara una zona para el compostaje el cual se le dará un manejo sanitario establecido, estos residuos cárnicos de los pescados después de este manejo se convierte en abono y este mismo es aprovechado para los cultivos caseros que hay en la finca. En la empresa Shark orinoquia no solo buscamos un factor de emprenderismo y comercial, si no que buscamos contribuir en todos nuestros procesos metodológicos de producción con el cuidado del medio ambiente y también convertirnos en un modelo a seguir en la región.</v>
          </cell>
          <cell r="R10">
            <v>51.03</v>
          </cell>
          <cell r="S10">
            <v>64.87</v>
          </cell>
          <cell r="T10">
            <v>63.45</v>
          </cell>
          <cell r="U10">
            <v>59.21</v>
          </cell>
          <cell r="V10">
            <v>96.77</v>
          </cell>
          <cell r="W10">
            <v>81.96</v>
          </cell>
          <cell r="X10">
            <v>66.92</v>
          </cell>
          <cell r="Y10">
            <v>71.52</v>
          </cell>
          <cell r="Z10">
            <v>82.46</v>
          </cell>
          <cell r="AA10">
            <v>84.91</v>
          </cell>
          <cell r="AB10">
            <v>74.069999999999993</v>
          </cell>
          <cell r="AC10">
            <v>85.64</v>
          </cell>
          <cell r="AD10">
            <v>72.08</v>
          </cell>
          <cell r="AE10">
            <v>74.88</v>
          </cell>
          <cell r="AF10">
            <v>79.09</v>
          </cell>
          <cell r="AG10">
            <v>59.01</v>
          </cell>
          <cell r="AH10">
            <v>61.67</v>
          </cell>
        </row>
        <row r="11">
          <cell r="B11">
            <v>80326</v>
          </cell>
          <cell r="C11" t="str">
            <v>CIDEP BABY VILLE</v>
          </cell>
          <cell r="D11">
            <v>82.69</v>
          </cell>
          <cell r="E11" t="str">
            <v>Viable Financiable</v>
          </cell>
          <cell r="F11" t="str">
            <v>Yopal</v>
          </cell>
          <cell r="G11" t="str">
            <v>Casanare</v>
          </cell>
          <cell r="H11" t="str">
            <v>SENA - Casanare</v>
          </cell>
          <cell r="I11" t="str">
            <v>Centro Agroindustrial y de Fortalecimiento Empresarial de Casanare</v>
          </cell>
          <cell r="J11">
            <v>80000000</v>
          </cell>
          <cell r="L11" t="str">
            <v>SECCIÓN P (4AC 2020)-Educación</v>
          </cell>
          <cell r="M11" t="str">
            <v>Educación preescolar</v>
          </cell>
          <cell r="N11">
            <v>80000000</v>
          </cell>
          <cell r="O11">
            <v>4</v>
          </cell>
          <cell r="P11">
            <v>110002000</v>
          </cell>
          <cell r="Q11" t="str">
            <v>Componente innovador o Factor diferencial: “según el manual de OSLO para que haya innovación el producto debe ser nuevo (significativamente mejorado)” La propuesta de valor del servicio ofrecido por la empresa CIDEP BABY VILLE, está enfocada en el trasformación de prácticas pedagógicas en la etapa preescolar de los niños en Yopal a Casanare ya que actualmente a nivel local no se conocen empresas que realicen esta misma actividad en horarios de 24 horas, Baby Ville ofrece alternativas a padres de familia que realizan actividades académicas y laborales en turnos rotatorios y nocturnos que no cuentan en todas las ocasiones con alguien de confianza y que cuente con la disponibilidad del cuidado de sus hijos, con esta propuesta los niños puedan aprender por medio de prácticas pedagógicas efectivas que aporten en el desarrollo de los menores en la etapa de desarrollo más significativa y a su vez los padres de familia pueden desarrollar sus actividades y lograr sus sueños estando seguros de la atención que brindamos,  Innovación en proceso : mediante la implementación de tecnología, contaremos con un circuito cerrado de cámaras para monitorear el cuidado de los niños constantemente. Además de: Desarrollar actividades kinestésicas dirigidas específicamente a la estimulación de habilidades motoras gruesas y control de postura, actividades de motricidad fina dirigidas específicamente a la estimulación de habilidades que requieran coordinación ojo- mano y la coordinación de los músculos cortos, Actividades que involucren la competencia lingüística innata del niño, enfocada a estimular la adquisición del lenguaje y propiciar actividades de interacción con el entorno inmediato, que estimulen la adquisición de habilidades socioemocionales. Atención integral de la primera infancia por servicios mensuales o por horas disponible 5 días a la semana en las 24 horas del día.</v>
          </cell>
          <cell r="R11">
            <v>48.87</v>
          </cell>
          <cell r="S11">
            <v>64.52</v>
          </cell>
          <cell r="T11">
            <v>75.13</v>
          </cell>
          <cell r="U11">
            <v>59.01</v>
          </cell>
          <cell r="V11">
            <v>100</v>
          </cell>
          <cell r="W11">
            <v>78.41</v>
          </cell>
          <cell r="X11">
            <v>68.14</v>
          </cell>
          <cell r="Y11">
            <v>71.55</v>
          </cell>
          <cell r="Z11">
            <v>86.56</v>
          </cell>
          <cell r="AA11">
            <v>75.790000000000006</v>
          </cell>
          <cell r="AB11">
            <v>63.55</v>
          </cell>
          <cell r="AC11">
            <v>85.56</v>
          </cell>
          <cell r="AD11">
            <v>75.7</v>
          </cell>
          <cell r="AE11">
            <v>75.040000000000006</v>
          </cell>
          <cell r="AF11">
            <v>77.95</v>
          </cell>
          <cell r="AG11">
            <v>61.7</v>
          </cell>
          <cell r="AH11">
            <v>56.67</v>
          </cell>
        </row>
        <row r="12">
          <cell r="B12">
            <v>80344</v>
          </cell>
          <cell r="C12" t="str">
            <v>IMARK</v>
          </cell>
          <cell r="D12">
            <v>81.94</v>
          </cell>
          <cell r="E12" t="str">
            <v>Viable Sin Financiar</v>
          </cell>
          <cell r="F12" t="str">
            <v>Yopal</v>
          </cell>
          <cell r="G12" t="str">
            <v>Casanare</v>
          </cell>
          <cell r="H12" t="str">
            <v>SENA - Casanare</v>
          </cell>
          <cell r="I12" t="str">
            <v>Centro Agroindustrial y de Fortalecimiento Empresarial de Casanare</v>
          </cell>
          <cell r="J12">
            <v>80000000</v>
          </cell>
          <cell r="L12" t="str">
            <v>SECCIÓN M (4AC 2020)-Actividades Profesionales, Científicas Y Técnicas</v>
          </cell>
          <cell r="M12" t="str">
            <v>Actividades de fotografía</v>
          </cell>
          <cell r="N12">
            <v>80000000</v>
          </cell>
          <cell r="O12">
            <v>4</v>
          </cell>
          <cell r="P12">
            <v>108000000</v>
          </cell>
          <cell r="Q12" t="str">
            <v>Componente innovador: IMARK SAS “hasta el más allá”  La creación de contenido audiovisual corporativo es el potencial que permite llegar a nuestros clientes para generar ventas sin la necesidad de tocar a la puerta; queremos ser aliado estratégico para dinamizar el logro del éxito en el mercado. Consiste en establecer un estudio audiovisual profesional en el Departamento de Casanare, más específicamente en Yopal Casanare, con calidad profesional, donde se realizará contenido audiovisual corporativos (fotografia, video, streaming, asesoría, cual ha pasado por los procesos de grabación, edición, teniendo como resultado final un archivo digital con los más altos estándares de calidad a nivel mundial como lo exigen las plataformas y las entidades según sus unidades de medición. Existe una importante oportunidad de mercado ya que en Casanare no hay un estudio de streaming (transmisión) profesional, que permita a emprendedores y empresarios ofrecer sus productos y servicios con calidad y que sea accesible, observamos continuamente que se generan contenidos , obtenidos con equipos convencionales y domésticos que no ofrecen el alcance y la calidad que se requiere para promocionar y dar a conocer una marca, esto se consolida como una importante demanda que nuestro proyecto puede satisfacer.  Según el manual de Oslo  la empresa puede definir nuevos conceptos de producto, proceso, método de comercialización o cambios organizativos, por medio de su servicio de mercadotecnia y relaciones con sus clientes. Identificar las posibilidades de comercialización que resultan de las investigaciones fundamentales propias o ajenas. El fin de este proyecto, es crear la empresa IMARK SAS, es una propuesta dirigida La creación de contenido audiovisual corporativo</v>
          </cell>
          <cell r="R12">
            <v>47.83</v>
          </cell>
          <cell r="S12">
            <v>52.19</v>
          </cell>
          <cell r="T12">
            <v>67.05</v>
          </cell>
          <cell r="U12">
            <v>66.930000000000007</v>
          </cell>
          <cell r="V12">
            <v>64.73</v>
          </cell>
          <cell r="W12">
            <v>61.66</v>
          </cell>
          <cell r="X12">
            <v>54.22</v>
          </cell>
          <cell r="Y12">
            <v>63.44</v>
          </cell>
          <cell r="Z12">
            <v>64.23</v>
          </cell>
          <cell r="AA12">
            <v>72.47</v>
          </cell>
          <cell r="AB12">
            <v>64.58</v>
          </cell>
          <cell r="AC12">
            <v>65.52</v>
          </cell>
          <cell r="AD12">
            <v>57.82</v>
          </cell>
          <cell r="AE12">
            <v>53.2</v>
          </cell>
          <cell r="AF12">
            <v>61.85</v>
          </cell>
          <cell r="AG12">
            <v>59.5</v>
          </cell>
          <cell r="AH12">
            <v>53.33</v>
          </cell>
        </row>
        <row r="13">
          <cell r="B13">
            <v>80322</v>
          </cell>
          <cell r="C13" t="str">
            <v>TINTA Y TINTO</v>
          </cell>
          <cell r="D13">
            <v>79.790000000000006</v>
          </cell>
          <cell r="E13" t="str">
            <v>Viable Sin Financiar</v>
          </cell>
          <cell r="F13" t="str">
            <v>Yopal</v>
          </cell>
          <cell r="G13" t="str">
            <v>Casanare</v>
          </cell>
          <cell r="H13" t="str">
            <v>SENA - Casanare</v>
          </cell>
          <cell r="I13" t="str">
            <v>Centro Agroindustrial y de Fortalecimiento Empresarial de Casanare</v>
          </cell>
          <cell r="J13">
            <v>80000000</v>
          </cell>
          <cell r="L13" t="str">
            <v>SECCIÓN C (4AC 2020)-Industrias Manufactureras</v>
          </cell>
          <cell r="M13" t="str">
            <v>Confección de artículos con materiales textiles, excepto prendas de vestir</v>
          </cell>
          <cell r="N13">
            <v>80000000</v>
          </cell>
          <cell r="O13">
            <v>4</v>
          </cell>
          <cell r="P13">
            <v>97650000</v>
          </cell>
          <cell r="Q13" t="str">
            <v>Variable:  Descripción de la innovación  Concepto del negocio: Según el Manual de OSLO la innovación de nuestra empresa está en el proceso, que permite diseño en todo el producto al momento de su fabricación usando un material novedoso como bordados, sublimaciones y cafeteria, y un bajo costo de producción.  Componente innovador o factor Diferencial Los servicios de TINTA Y TINTO SAS, buscan saciar una necesidad, ofrecer servicios de bordados, sublimaciones y cafetería, ofrecer un productos de excelente calidad, precios cómodos y razonables a aquellos hombres y mujeres a quienes les guste el diseño personalizado y posterior creación de los productos con bordados, sublimaciones y cafetería, además de estar en la tendencia de la moda con colores, estilos, diseños de productos elaborados 100 por ciento con materiales de alta calidad, acorde a las tendencias y los gustos de los consumidores. Los diferentes servicios complementarios de sublimación, impresión y cortes entre otros se podrán adquirir en nuestra empresa. Como factor innovador se resalta la inmediatez de la entrega de los productos y la personalización de diseños que pueden ser entregados en cuestión de minutos en el mismo lugar donde se fusionan 3 servicios que presentan alta demanda en el departamento debido a que el emprendimiento toma cada vez más fuerza y se están generando nuevas empresas que requieren de identidad para sus dotaciones, TINTA Y TINTO SAS hace uso de tecnologías de punta que permiten resultados de alta calidad y eficiencia. Apoyamos a los nuevos emprendedores en la elaboración de sus logos de empresa; solo en los dos Últimos meses hemos atendido a más de 300 clientes por la época electoral.</v>
          </cell>
          <cell r="R13">
            <v>50.52</v>
          </cell>
          <cell r="S13">
            <v>46.24</v>
          </cell>
          <cell r="T13">
            <v>61.69</v>
          </cell>
          <cell r="U13">
            <v>55.55</v>
          </cell>
          <cell r="V13">
            <v>90.06</v>
          </cell>
          <cell r="W13">
            <v>74.19</v>
          </cell>
          <cell r="X13">
            <v>55.69</v>
          </cell>
          <cell r="Y13">
            <v>62.31</v>
          </cell>
          <cell r="Z13">
            <v>72.87</v>
          </cell>
          <cell r="AA13">
            <v>77.63</v>
          </cell>
          <cell r="AB13">
            <v>82.55</v>
          </cell>
          <cell r="AC13">
            <v>78.459999999999994</v>
          </cell>
          <cell r="AD13">
            <v>60.08</v>
          </cell>
          <cell r="AE13">
            <v>60.86</v>
          </cell>
          <cell r="AF13">
            <v>71.790000000000006</v>
          </cell>
          <cell r="AG13">
            <v>54.57</v>
          </cell>
          <cell r="AH13">
            <v>53.33</v>
          </cell>
        </row>
        <row r="14">
          <cell r="B14">
            <v>80324</v>
          </cell>
          <cell r="C14" t="str">
            <v>ORINOCO PRODUCCIONES S.A.S</v>
          </cell>
          <cell r="D14">
            <v>79.459999999999994</v>
          </cell>
          <cell r="E14" t="str">
            <v>Viable Sin Financiar</v>
          </cell>
          <cell r="F14" t="str">
            <v>Yopal</v>
          </cell>
          <cell r="G14" t="str">
            <v>Casanare</v>
          </cell>
          <cell r="H14" t="str">
            <v>SENA - Casanare</v>
          </cell>
          <cell r="I14" t="str">
            <v>Centro Agroindustrial y de Fortalecimiento Empresarial de Casanare</v>
          </cell>
          <cell r="J14">
            <v>80000000</v>
          </cell>
          <cell r="L14" t="str">
            <v>SECCIÓN A (4AC 2020)-Agricultura, Ganadería, Caza, Silvicultura Y Pesca</v>
          </cell>
          <cell r="M14" t="str">
            <v>Cría de aves de corral</v>
          </cell>
          <cell r="N14">
            <v>80000000</v>
          </cell>
          <cell r="O14">
            <v>4</v>
          </cell>
          <cell r="P14">
            <v>80640000</v>
          </cell>
          <cell r="Q14" t="str">
            <v>Componente innovador o Factor diferencial : Se plantea una idea innovadora tanto de producto como de proceso con la implementación del forraje verde sustituyendo de un 12 a un 15% del concentrado, presente en el predio, con el objetivo de reducir los costos en alimentación en la compra de concentrado comercial, debido a su ubicación geográfica, a las condiciones climáticas es una alterativa viable que permite garantizar productos de calidad, además al ser producidos en el municipio de Yopal se garantiza la frescura de los huevos a los clientes, ya que dichos clientes potenciales están ubicados en el mismo municipio, por otro lado se genera un dinamismo económico que apoya las compras locales y la generación de nuevos puestos de trabajo, ORINOCO PRODUCCIONES implementara dentro de su equipo de trabajo mano de obra vulnerable que reside en el municipio, esto permite procesos más incluyentes y dignos</v>
          </cell>
          <cell r="R14">
            <v>52.24</v>
          </cell>
          <cell r="S14">
            <v>63.3</v>
          </cell>
          <cell r="T14">
            <v>62.95</v>
          </cell>
          <cell r="U14">
            <v>43.41</v>
          </cell>
          <cell r="V14">
            <v>78.59</v>
          </cell>
          <cell r="W14">
            <v>72.69</v>
          </cell>
          <cell r="X14">
            <v>57.79</v>
          </cell>
          <cell r="Y14">
            <v>73.709999999999994</v>
          </cell>
          <cell r="Z14">
            <v>77.489999999999995</v>
          </cell>
          <cell r="AA14">
            <v>90.83</v>
          </cell>
          <cell r="AB14">
            <v>79.16</v>
          </cell>
          <cell r="AC14">
            <v>83.11</v>
          </cell>
          <cell r="AD14">
            <v>70.91</v>
          </cell>
          <cell r="AE14">
            <v>70.97</v>
          </cell>
          <cell r="AF14">
            <v>76.12</v>
          </cell>
          <cell r="AG14">
            <v>54.47</v>
          </cell>
          <cell r="AH14">
            <v>56.67</v>
          </cell>
        </row>
        <row r="15">
          <cell r="B15">
            <v>77324</v>
          </cell>
          <cell r="C15" t="str">
            <v>ARPITECT</v>
          </cell>
          <cell r="D15">
            <v>79.2</v>
          </cell>
          <cell r="E15" t="str">
            <v>Viable Sin Financiar</v>
          </cell>
          <cell r="F15" t="str">
            <v>Yopal</v>
          </cell>
          <cell r="G15" t="str">
            <v>Casanare</v>
          </cell>
          <cell r="H15" t="str">
            <v>SENA - Casanare</v>
          </cell>
          <cell r="I15" t="str">
            <v>Centro Agroindustrial y de Fortalecimiento Empresarial de Casanare</v>
          </cell>
          <cell r="J15">
            <v>79999740</v>
          </cell>
          <cell r="L15" t="str">
            <v>SECCIÓN C (4AC 2020)-Industrias Manufactureras</v>
          </cell>
          <cell r="M15" t="str">
            <v>Fabricación de instrumentos musicales</v>
          </cell>
          <cell r="N15">
            <v>79999740</v>
          </cell>
          <cell r="O15">
            <v>5</v>
          </cell>
          <cell r="P15">
            <v>98000000</v>
          </cell>
          <cell r="Q15" t="str">
            <v>La fabricación de instrumentos en madera ha sido el pilar del sonido tradicional de las culturas del mundo. Con el pasar de los años los procesos y tecnologías avanzan con el fin de mejorar y agilizar los métodos constructivos de dichos instrumentos y sus accesorios. Desde los años 70 hasta la actualidad es muy poco el progreso que se ve reflejado en la evolución del arpa llanera a nivel nacional, por ende creemos que a través del diseño industrial, tecnología 3D, corte laser y grabado CNC se busca facilitar la fabricación y personalización del instrumento y sus accesorios con el fin de atraer nuevos clientes.  CONCEPTO DEL NEGOCIO  Tomando como referencia el Manual de Oslo, según lo descrito en el Capítulo No. 3, el tipo de innovación desarrollado en este plan de negocios, es Innovación de Procesos, en este caso la ARPITECT se dedicará a la producción arpas electroacusticas e implementos para el sector musical y comercialización con clientes mayoristas y consumidores en el Departamento de Casanare y ciudad de Bogotá D.C, cuyo principal objetivo es el de entregar un producto de alta calidad y producido teniendo en cuenta altos estándares de calidad, no solo en la parte operativa sino también en la humana y ambiental. al incluir la impresion 3d en nuestros procesos disminuimos el consumo de madera y fomentamos el reciclaje de materiales indispensables en el proceso.</v>
          </cell>
          <cell r="R15">
            <v>51.84</v>
          </cell>
          <cell r="S15">
            <v>44.94</v>
          </cell>
          <cell r="T15">
            <v>56.44</v>
          </cell>
          <cell r="U15">
            <v>28.08</v>
          </cell>
          <cell r="V15">
            <v>79.53</v>
          </cell>
          <cell r="W15">
            <v>71.05</v>
          </cell>
          <cell r="X15">
            <v>67.2</v>
          </cell>
          <cell r="Y15">
            <v>67.64</v>
          </cell>
          <cell r="Z15">
            <v>73.33</v>
          </cell>
          <cell r="AA15">
            <v>69.78</v>
          </cell>
          <cell r="AB15">
            <v>54.31</v>
          </cell>
          <cell r="AC15">
            <v>68.38</v>
          </cell>
          <cell r="AD15">
            <v>69</v>
          </cell>
          <cell r="AE15">
            <v>69.62</v>
          </cell>
          <cell r="AF15">
            <v>68.260000000000005</v>
          </cell>
          <cell r="AG15">
            <v>45.4</v>
          </cell>
          <cell r="AH15">
            <v>60</v>
          </cell>
        </row>
        <row r="16">
          <cell r="B16">
            <v>77727</v>
          </cell>
          <cell r="C16" t="str">
            <v>LEÑOS FOOD</v>
          </cell>
          <cell r="D16">
            <v>78.69</v>
          </cell>
          <cell r="E16" t="str">
            <v>Viable Sin Financiar</v>
          </cell>
          <cell r="F16" t="str">
            <v>Yopal</v>
          </cell>
          <cell r="G16" t="str">
            <v>Casanare</v>
          </cell>
          <cell r="H16" t="str">
            <v>SENA - Casanare</v>
          </cell>
          <cell r="I16" t="str">
            <v>Centro Agroindustrial y de Fortalecimiento Empresarial de Casanare</v>
          </cell>
          <cell r="J16">
            <v>80000000</v>
          </cell>
          <cell r="L16" t="str">
            <v>SECCIÓN I (4AC 2020)-Alojamiento Y Servicios De Comida</v>
          </cell>
          <cell r="M16" t="str">
            <v>Expendio a la mesa de comidas preparadas</v>
          </cell>
          <cell r="N16">
            <v>80000000</v>
          </cell>
          <cell r="O16">
            <v>4</v>
          </cell>
          <cell r="P16">
            <v>121914000</v>
          </cell>
          <cell r="Q16" t="str">
            <v>De acuerdo con el manual de Oslo y el documento de Política nacional de ciencia, tecnología e innovación perteneciente al CONPES 3582 se implementará una Innovación en el proceso de cocción mediante el marinado por inyección con vino y especias para las carnes acompañadas con vegetales asados, con disponibilidad también de ensaladas por autoservicio y preferencias de combinación personalizada con una barra tipo buffet. De la comida rápida tradicional cambiaremos el concepto de productos que son considerados comida chatarra, por productos equilibrados con la disminución de preservantes artificiales y grasas saturadas. Se cambiará también la concepción de la comida saludable como sinónimo de comida insípida, ya que se convergerá en con una implementación gourmet artesanal preparada al horno de leña y gas para que las fibras tengan mejor preservación, generando aromas ahumados, captando un atributo organoléptico uniforme de contextura y humedad.     mejorando la tradicional versión del aliñado de la carne mediante la marinación por inyección con vino, jugo de naranja y ajo, en una versión saludable y ahumada por que se omite las grasas trans o las saturadas por sus propios jugos, efecto que se logra con la cocción al horno de leña y gas, únicamente en versión horizontal       Se socializará el menú, las recetas para resaltar los valores diferenciados en preparación y bienestar, inicialmente con un Influencer´s (influenciador) de la región, además con los clientes asiduos para generar interactividad o empoderamiento como evangelizadores de la marca. Las publicaciones se programarán semanalmente y se evalúan estadísticas del perfil para generar oportunidades de mayor sintonía en las redes sociales. Se cubrirán los eventos de travesía ciclística más importantes de la región anualmente, para generar mayor visibilidad y número de seguidores.      Innovación marketing       Durante la crisis del Covid-19    el comercio electrónico ha tomado una fuerza significativa, permitiendo fortalecer la relación con los clientes y aprovechando todas las ventajas derivadas de este modelo. Según el documento del balance 2020 y las proyecciones 2021 de la ANDI (asociación nacional de industriales) en mercadeo y consecución de nuevos clientes, el porcentaje de uso de los canales digitales antes del año 2020 se centraba alrededor del 35%, pero durante la crisis se incrementó hasta 63% y se espera que permanezca alrededor del 58% cuando pase la pandemia. Durante el último año los cibernautas colombianos dedicaron por día en promedio 6 horas en captura de contenidos de video o audio, por eso estamos esmerados en crear una experiencia placentera de manera audiovisual, mediante un dinámico marketing publicitario en facebook, WhatsApp e instagram, que incluye cargar historias culinarias, deportivas, joviales y cuidado de imagen. Los consumidores tendrán expectativas sociales, y de entretenimiento semanales para generar interacciones con los distintos eventos y demás empresarios locales.     Según la última encuesta de “Ritmo empresarial” 2020, hecha por la Camara de Comercio de Casanare un 36% de los empresarios regionales implementaron una estrategia de logística para mejorar el proceso de distribución y entrega de sus productos, por su parte el comercio online creció un 31% en el 2.020.       La Innovación en el servicio   , se llevará a cabo con una ruta diaria institucional o venta extramural, para atender a los oficinistas de las más representativas instituciones en Yopal, para ahorrarles esas restricciones de movilidad durante su jornada laboral, sin ningún tipo de costo adicional por el servicio asistencial domiciliario, lo que redundará también en un beneficio económico para la empresa, ya que los desplazamientos serán puntuales para la cobertura de venta.       Barreras de Imitación.        La combinación de sabores con nuestras genuinas texturas cárnicas, acompañadas de jugosidad y sabor ahumado, propias de la cocción al horno horizontal dual (leña y gas) el cual es bastante oneroso ya que oscila en los   $14 millones, en comparación de los tradicionales a gas o en los que se prepara la carne a la mamona, cuyo precio no excede un 50% ($7.000.000) y esta inversión en particular hace que no sea fácil otro emprendimiento similar al nuestro.     Otro factor es la experiencia y conocimiento que se tiene en la creación de una receta del marinado por inyección, técnica la cual, no usada en Yopal en virtud de la dispendiosa labor, la cual ahora es rápida mediante un novedoso y practico inyector que tiene 6 agujas que se insertan paulatinamente, lo que disminuye ostensiblemente el tiempo de preparación.</v>
          </cell>
          <cell r="R16">
            <v>36.619999999999997</v>
          </cell>
          <cell r="S16">
            <v>48.59</v>
          </cell>
          <cell r="T16">
            <v>54.66</v>
          </cell>
          <cell r="U16">
            <v>54.57</v>
          </cell>
          <cell r="V16">
            <v>76.959999999999994</v>
          </cell>
          <cell r="W16">
            <v>67.89</v>
          </cell>
          <cell r="X16">
            <v>61.11</v>
          </cell>
          <cell r="Y16">
            <v>70.12</v>
          </cell>
          <cell r="Z16">
            <v>74.260000000000005</v>
          </cell>
          <cell r="AA16">
            <v>69.27</v>
          </cell>
          <cell r="AB16">
            <v>62.45</v>
          </cell>
          <cell r="AC16">
            <v>77.41</v>
          </cell>
          <cell r="AD16">
            <v>73.08</v>
          </cell>
          <cell r="AE16">
            <v>67.48</v>
          </cell>
          <cell r="AF16">
            <v>70.5</v>
          </cell>
          <cell r="AG16">
            <v>48.74</v>
          </cell>
          <cell r="AH16">
            <v>56.67</v>
          </cell>
        </row>
        <row r="17">
          <cell r="B17">
            <v>80360</v>
          </cell>
          <cell r="C17" t="str">
            <v>ESCUELA DE FORMACION ARTISTICA DANZA COLOMBIA "DANCO"</v>
          </cell>
          <cell r="D17">
            <v>67.66</v>
          </cell>
          <cell r="E17" t="str">
            <v>Viable Sin Ev Humana</v>
          </cell>
          <cell r="F17" t="str">
            <v>Yopal</v>
          </cell>
          <cell r="G17" t="str">
            <v>Casanare</v>
          </cell>
          <cell r="H17" t="str">
            <v>SENA - Casanare</v>
          </cell>
          <cell r="I17" t="str">
            <v>Centro Agroindustrial y de Fortalecimiento Empresarial de Casanare</v>
          </cell>
          <cell r="J17">
            <v>80000000</v>
          </cell>
          <cell r="L17" t="str">
            <v>SECCIÓN P (4AC 2020)-Educación</v>
          </cell>
          <cell r="M17" t="str">
            <v>Enseñanza cultural</v>
          </cell>
          <cell r="N17">
            <v>0</v>
          </cell>
          <cell r="O17">
            <v>4</v>
          </cell>
          <cell r="P17">
            <v>65500000</v>
          </cell>
          <cell r="Q17" t="str">
            <v>La escuela de formación danza Colombia, es un negocio de economía naranja en proceso de enseñanza cultural, espectáculos culturales en vivo y alquiler de vestuario a partir de la práctica de la danza, en este proceso no solamente se trabaja el sector artístico sino el físico de nuestros clientes realizando ejercicios que buscan mejorar los procesos tales como mejorar la capacidad cardiovascular y respiratoria, mejoras la fuerza muscular de las piernas, la capacidad de concentración y memoria, la calidad del sueño, la autoestima y la sensación de bienestar, perder peso, la capacidad de coordinación, de reacción, la fuerza y el equilibrio, reduce el estrés y la sensación de ansiedad, previene las caídas, mejora la flexibilidad y la calidad ósea y las habilidades sociales y de relación; además el sistema inmunológico y de bienestar con el ejercicio físico diario. Además de los beneficios a nivel psico social que la práctica de la danza lleva consigo como la aceptación propia, la socialización el trabajo en equipo, manejo de públicos y fortalecimiento de seguridad personal, siendo nuestro espacio un punto de encuentro entre la cultura y la sociedad donde a través de la práctica se fortalece la cultura local y regional, llevándonos a la construcción de país, de identidad y cohesión nacional, de valoración de las diferencias culturales y la pluriculturalidad y, así como al difusión de las tradiciones culturales nacionales manifestadas en la danza folclórica. también se oferta productos derivados como el alquiler de vestuario, creación de montajes para presentaciones y eventos culturales y muestras artísticas y culturales.      Prestamos el servicio a diferencia de las demás escuelas de formación de integrar adultos y adulto mayos en el trabajo artístico, y de ser la única en el mercado que ofrece formación en danza folclórica nacional regional (joropo) y moderna</v>
          </cell>
          <cell r="R17">
            <v>43.98</v>
          </cell>
          <cell r="S17">
            <v>54.73</v>
          </cell>
          <cell r="T17">
            <v>58.16</v>
          </cell>
          <cell r="U17">
            <v>7.9</v>
          </cell>
          <cell r="V17">
            <v>42.69</v>
          </cell>
          <cell r="W17">
            <v>45.89</v>
          </cell>
          <cell r="X17">
            <v>46.63</v>
          </cell>
          <cell r="Y17">
            <v>64.38</v>
          </cell>
          <cell r="Z17">
            <v>50.16</v>
          </cell>
          <cell r="AA17">
            <v>47.78</v>
          </cell>
          <cell r="AB17">
            <v>47.85</v>
          </cell>
          <cell r="AC17">
            <v>44.81</v>
          </cell>
          <cell r="AD17">
            <v>46.41</v>
          </cell>
          <cell r="AE17">
            <v>44.38</v>
          </cell>
          <cell r="AF17">
            <v>47.26</v>
          </cell>
          <cell r="AG17">
            <v>39.72</v>
          </cell>
          <cell r="AH17">
            <v>38.33</v>
          </cell>
        </row>
        <row r="18">
          <cell r="B18">
            <v>80341</v>
          </cell>
          <cell r="C18" t="str">
            <v>UNIVERSAL DE GUANTES SAS</v>
          </cell>
          <cell r="D18">
            <v>65.739999999999995</v>
          </cell>
          <cell r="E18" t="str">
            <v>Viable Sin Ev Humana</v>
          </cell>
          <cell r="F18" t="str">
            <v>Yopal</v>
          </cell>
          <cell r="G18" t="str">
            <v>Casanare</v>
          </cell>
          <cell r="H18" t="str">
            <v>SENA - Casanare</v>
          </cell>
          <cell r="I18" t="str">
            <v>Centro Agroindustrial y de Fortalecimiento Empresarial de Casanare</v>
          </cell>
          <cell r="J18">
            <v>80000000</v>
          </cell>
          <cell r="L18" t="str">
            <v>SECCIÓN C (4AC 2020)-Industrias Manufactureras</v>
          </cell>
          <cell r="M18" t="str">
            <v>Fabricación de artículos de viaje, bolsos de mano y artículos similares elaborad</v>
          </cell>
          <cell r="N18">
            <v>0</v>
          </cell>
          <cell r="O18">
            <v>4</v>
          </cell>
          <cell r="P18">
            <v>111000000</v>
          </cell>
          <cell r="Q18" t="str">
            <v>Concepto innovador.  Según el Manual de Oslo se podría afirmar que  UNIVERSAL DE GUANTES   S.A.S  está innovando en:  Descripción de la innovación  Universal de Guantes somos una empresa  pionera en elaboración de guantes industriales de vaqueta en el departamento del Casanare  nos permite satisfacer las necesidades del mercado regional siendo competitivos en tiempos de entrega cumpliendo con los estándares de calidad, diseño, bajo costo asegurando la protección adecuada de los trabajadores en las distintas actividades de producción, protegiendo sus manos. En el departamento de Casanare no se elaboran guantes industriales de vaqueta contamos con un amplio mercado que utiliza este producto en sus labores cotidianas, las empresas que cubren este mercado lo hacen a un alto costo y con demora en entregas los guantes de vaqueta son traídos de otras regiones del país Elaboración de guantes de vaqueta en Yopal, Casanare para cubrir el mercado de una manera oportuna de forma directa a todas las empresas de la región garantizando un servicio de calidad venta directa al por mayor y detal. Manufactura de guantes industriales de vaqueta de la más alta calidad cumpliendo con la normatividad de calidad establecida a precio competitivo por ser elaborados Yopal, Casanare se minimizan tiempos de entrega  Minimizar tiempos de entrega</v>
          </cell>
          <cell r="R18">
            <v>30.85</v>
          </cell>
          <cell r="S18">
            <v>44.95</v>
          </cell>
          <cell r="T18">
            <v>51.79</v>
          </cell>
          <cell r="U18">
            <v>42.9</v>
          </cell>
          <cell r="V18">
            <v>73.23</v>
          </cell>
          <cell r="W18">
            <v>69.2</v>
          </cell>
          <cell r="X18">
            <v>54.22</v>
          </cell>
          <cell r="Y18">
            <v>65.62</v>
          </cell>
          <cell r="Z18">
            <v>72.5</v>
          </cell>
          <cell r="AA18">
            <v>67.17</v>
          </cell>
          <cell r="AB18">
            <v>62.97</v>
          </cell>
          <cell r="AC18">
            <v>68.790000000000006</v>
          </cell>
          <cell r="AD18">
            <v>60.83</v>
          </cell>
          <cell r="AE18">
            <v>59.53</v>
          </cell>
          <cell r="AF18">
            <v>65.069999999999993</v>
          </cell>
          <cell r="AG18">
            <v>42.46</v>
          </cell>
          <cell r="AH18">
            <v>41.67</v>
          </cell>
        </row>
        <row r="19">
          <cell r="B19">
            <v>80532</v>
          </cell>
          <cell r="C19" t="str">
            <v>SUSPIROS DE ROSAS SAS</v>
          </cell>
          <cell r="D19">
            <v>60.79</v>
          </cell>
          <cell r="E19" t="str">
            <v>No Viable</v>
          </cell>
          <cell r="F19" t="str">
            <v>Yopal</v>
          </cell>
          <cell r="G19" t="str">
            <v>Casanare</v>
          </cell>
          <cell r="H19" t="str">
            <v>SENA - Casanare</v>
          </cell>
          <cell r="I19" t="str">
            <v>Centro Agroindustrial y de Fortalecimiento Empresarial de Casanare</v>
          </cell>
          <cell r="J19">
            <v>80000000</v>
          </cell>
          <cell r="L19" t="str">
            <v>SECCIÓN C (4AC 2020)-Industrias Manufactureras</v>
          </cell>
          <cell r="M19" t="str">
            <v>Fabricación de jabones y detergentes, preparados para limpiar y pulir; perfumes</v>
          </cell>
          <cell r="N19">
            <v>0</v>
          </cell>
          <cell r="O19">
            <v>4</v>
          </cell>
          <cell r="P19">
            <v>108801000</v>
          </cell>
          <cell r="Q19" t="str">
            <v>SUSPIROS DE ROSA SAS, implementará principalmente una innovación por producto , debido a que se tomará una línea de aseo personal como lo son champú, acondicionador y jabón de baño que normalmente son elaborados con agentes químicos sintéticos y se reemplazara componentes naturales, además se utilizara como agente anti bacteriano un extracto de planta regional: mastranto (hierbabuena) sabanero. SUSPIROS DE ROSA presenta una innovación por producto frente a los productos convencionales de aseo personal que abundan en el mercado con ingredientes artificiales, este es un producto innovador, única línea de productos de cuidado personal natural que vincula mastranto (hierbabuena) sabanero, el cual no han sido utilizadas en procesos cosméticos. Elaboración artesanal que integra prácticas responsables con el medio ambiente, y la garantía de un proceso manual que cuida de cada detalle. No uso de sulfatos, siliconas y parabenos. Champú ofrece un tratamiento efectivo contra la caspa a base de ingredientes naturales. Producto apto para personas con piel sensible o que tengan alergias a los jabones convencionales. Además contamos con una innovación por proceso en donde las plantas de mastranto (hierbabuena) son cultivadas por población indígena del municipio de Orocue – Casanare. Esta alianza se da pensando en el valor social que como empresarios podemos aportar a dicha comunidad, ellos nos aportan su conocimiento ancestral de las plantas y nosotros retribuimos económicamente dignificando su labor. La planta de mastranto (hierbabuena) debe ser cortada en ciertas horas del día y en una fase lunar específica para que su rendimiento en la extracción del aceite esencial sea alto, así como su aroma y propiedad mentolada sean más potentes. Este conocimiento no lo teníamos nosotros, y gracias a esta comunidad hemos logrado darle un mayor aprovechamiento a sus propiedades a la vez que garantizamos nuestra cadena de suministro y aportamos a la sociedad.</v>
          </cell>
          <cell r="R19">
            <v>26.53</v>
          </cell>
          <cell r="S19">
            <v>41.3</v>
          </cell>
          <cell r="T19">
            <v>40.549999999999997</v>
          </cell>
          <cell r="U19">
            <v>35</v>
          </cell>
          <cell r="V19">
            <v>59.07</v>
          </cell>
          <cell r="W19">
            <v>66.28</v>
          </cell>
          <cell r="X19">
            <v>55.05</v>
          </cell>
          <cell r="Y19">
            <v>70.709999999999994</v>
          </cell>
          <cell r="Z19">
            <v>75.540000000000006</v>
          </cell>
          <cell r="AA19">
            <v>59.87</v>
          </cell>
          <cell r="AB19">
            <v>52.42</v>
          </cell>
          <cell r="AC19">
            <v>66.45</v>
          </cell>
          <cell r="AD19">
            <v>63.89</v>
          </cell>
          <cell r="AE19">
            <v>59.79</v>
          </cell>
          <cell r="AF19">
            <v>62.37</v>
          </cell>
          <cell r="AG19">
            <v>35.22</v>
          </cell>
          <cell r="AH19">
            <v>45</v>
          </cell>
        </row>
        <row r="20">
          <cell r="B20">
            <v>77569</v>
          </cell>
          <cell r="C20" t="str">
            <v>Proyecto virtual JADWIN URUEÑA RICAURTE 1116664011</v>
          </cell>
          <cell r="D20">
            <v>50.43</v>
          </cell>
          <cell r="E20" t="str">
            <v>No Viable</v>
          </cell>
          <cell r="F20" t="str">
            <v>Yopal</v>
          </cell>
          <cell r="G20" t="str">
            <v>Casanare</v>
          </cell>
          <cell r="H20" t="str">
            <v>SENA - Casanare</v>
          </cell>
          <cell r="I20" t="str">
            <v>Centro Agroindustrial y de Fortalecimiento Empresarial de Casanare</v>
          </cell>
          <cell r="J20">
            <v>79987513</v>
          </cell>
          <cell r="L20" t="str">
            <v>Ruta crear virtual</v>
          </cell>
          <cell r="M20" t="str">
            <v>Ruta crear virtual</v>
          </cell>
          <cell r="N20">
            <v>0</v>
          </cell>
          <cell r="O20">
            <v>4</v>
          </cell>
          <cell r="P20">
            <v>138000000</v>
          </cell>
          <cell r="Q20" t="str">
            <v>Concepto del negocio:    Desarrollo de software a medida.  Hablar de los beneficios de utilizar software para potenciar tu negocio en 2021 no es algo que sorprenda a emprendedores con un enfoque relativamente moderno. Sin embargo, entender el valor del desarrollo a medida es algo que al día de hoy sigue siendo un desafío. Incluso para los más actualizados. El desarrollo de software a medida es el servicio de diseño y creación de herramientas informáticas basadas en necesidades particulares de la empresa que lo contrata. Para ello, nuestro equipo de expertos analiza las características de la compañía en busca de optimizar aquellos procesos clave para el negocio. El resultado de este análisis resulta en la creación de un sistema a medida que impacte de forma directa o indirecta en las ganancias de nuestros clientes.  Características del desarrollo de software a medida   Al contratar los servicios JASOFT, nuestros clientes contaran con un equipo de profesionales con distintos roles para trabajar en el proyecto del desarrollo de Software. La sinergia entre estos roles son los que le permitirán al equipo concentrarse en las áreas precisas de manera eficiente, para poder llevar a cabo el objetivo en tiempo y forma. A su vez, se configura una metodología de trabajo estableciendo reglas de comunicación, formatos de reporte de estado y tiempos de entrega. Sumándose con otras herramientas, que le permiten al cliente supervisar su inversión, con el fin de garantizar la correcta interpretación del equipo en cuanto a las necesidades del negocio. De esta forma el avance se da de manera progresiva. Cumpliendo las metas propuestas, reaccionando eficientemente a posibles adaptaciones de la empresa y brindando atención personalizada de forma continua y en el menor tiempo posible.  Beneficios de un software a medida diseñado por Jasoft.   La metodología de este servicio establece una relación entre cliente y JASOFT, permitiendo la obtención de beneficios únicos de esta modalidad:  Control y precisión en las distintas áreas claves del negocio que mejoran el rendimiento.  Personalización de la herramienta de la forma más conveniente e intuitiva para la empresa.  Adaptabilidad y velocidad de reacción frente a los cambios.  Menor tiempo de aprendizaje de uso de la herramienta.  Dedicación exclusiva de un equipo a la mejora continua.  Atención a la cliente personalizada.     Páginas web y marketing digital.  Para JASOFT tener un sitio web es algo imprescindible en la actualidad. Para que una marca tenga éxito en la red de redes necesita un sitio web bien estructurado, que cumpla con la personalidad del negocio, con sus necesidades y las de sus clientes. El marketing digital es la aplicación de las estrategias de comercialización llevadas a cabo en los medios digitales. Todas las técnicas del mundo off line son imitadas y traducidas a un nuevo mundo: el mundo online. En el ámbito digital aparecen nuevas características como la inmediatez, la irrupción de las redes sociales y las herramientas que nos permiten hacer mediciones reales, un servicio que vamos a ofrecer a nuestros clientes que compren nuestros softwares desarrollados a la medida, de esta manera ampliaremos nuestros ingresos.  Concepto de innovación.   Qué es lo nuevo que trae el marketing digital.  Resultados medibles: Esta es la principal y más evidente ventaja que ofrece el marketing digital. Gracias a las múltiples herramientas analíticas, permite hacer un seguimiento más preciso del retorno de inversión (ROI) que el marketing tradicional. Alcance global: Cuando nos referimos a alcance global queremos decir que, con internet, podemos llegar a personas de cualquier parte del mundo. Inmediatez: Los medios digitales nos permiten ver los resultados de una campaña en tiempo real, de modo que podemos ajustar y optimizarla en la medida necesaria. Fidelización: las redes sociales nos permiten generar lazos más fuertes con nuestros clientes, y construir una comunidad online más amplia de la que podríamos en el mundo offline. Precisión en el target: Mientras que un anuncio de marketing tradicional se imprime a un gran público indiferenciado, en el marketing digital podemos dirigir anuncios a un público determinado, logrando así campañas mucho más eficientes.   Tendencias  Hay 4 grandes tendencias en el mundo de la comunicación y el marketing digital que cambiarán el mercado en los próximos años y que ya se deberían estar implementando. Se nos ponen los pelos de punta cuando hablamos de innovación en Marketing Digital. Todavía no hemos acabado de interiorizar las del año pasado y ya estamos hablando de otras totalmente diferentes. Así de rápido va el mercado. Este año, cincuenta mil millones de dispositivos estarán conectados a Internet. Si hacemos zoom veremos que habrá una media de cincuenta conectados en nuestras casas y siete conectados por persona en el mundo. ¿Quién dijo miedo? Además, serán inteligentes. Asistentes como Siri, Cortana o Now de Google estarán integrados. No solo nos comunicaremos con ellos, sino que aprenderán de nuestros hábitos, gustos, etc. Nos dirigimos a cambios radicales en la forma en la que vivimos y nos comunicamos entre nosotros y con estos dispositivos. Sí, dentro de unos años conversaremos con la nevera. En el futuro la interacción de un dispositivo con Internet no será una opción, será la norma.  Tuitea esto  y como norma dejaremos de diferenciar offline y online, digital de analógico. ¿O no?. En este mundo digital y en todo lo relacionado a la Comunicación y al Marketing hay 4 grandes tendencias que cambiarán el mercado en los próximos años y que vemos que las marcas que ya las están adoptando están consiguiendo sorprender y conectar con el consumidor con grandes resultados.  ¿Cómo será el Marketing Digital a partir de ahora?   El 2022 continuará siendo un año desafiante, ya que como bien anunció Google, llegará el fin al seguimiento de las cookies ¿Qué haremos a partir de ahora? Google y Facebook indicaron que buscarán hacer el seguimiento a partir de sus propiedades, por lo que no necesitarán de mecanismos externos para poder alcanzar a las personas. En JASOFT, puede diseñarles y crearles a nuestros clientes una plataforma propia para obtener datos de tus clientes, mejorar tus herramientas de CRM, entre otras estrategias. pues nos damos clientes que todos los servicios que ofrecemos en su punto máximo de explotación y auge de creación por lo que tenemos un mercado muy extenso por explotar y recibir beneficios para nuestros clientes y nosotros mismos pues el beneficio de nuestro cliente será nuestro propio beneficio.</v>
          </cell>
          <cell r="R20">
            <v>39.86</v>
          </cell>
          <cell r="S20">
            <v>17.91</v>
          </cell>
          <cell r="T20">
            <v>44.96</v>
          </cell>
          <cell r="U20">
            <v>8.99</v>
          </cell>
          <cell r="V20">
            <v>59.07</v>
          </cell>
          <cell r="W20">
            <v>60.12</v>
          </cell>
          <cell r="X20">
            <v>57.93</v>
          </cell>
          <cell r="Y20">
            <v>61.02</v>
          </cell>
          <cell r="Z20">
            <v>70.400000000000006</v>
          </cell>
          <cell r="AA20">
            <v>49.91</v>
          </cell>
          <cell r="AB20">
            <v>48.52</v>
          </cell>
          <cell r="AC20">
            <v>60.74</v>
          </cell>
          <cell r="AD20">
            <v>65.98</v>
          </cell>
          <cell r="AE20">
            <v>62.09</v>
          </cell>
          <cell r="AF20">
            <v>59.59</v>
          </cell>
          <cell r="AG20">
            <v>29.44</v>
          </cell>
          <cell r="AH20">
            <v>41.67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9"/>
  <sheetViews>
    <sheetView showGridLines="0" tabSelected="1" zoomScale="80" zoomScaleNormal="80" workbookViewId="0">
      <selection activeCell="N10" sqref="N10"/>
    </sheetView>
  </sheetViews>
  <sheetFormatPr baseColWidth="10" defaultRowHeight="30" customHeight="1" x14ac:dyDescent="0.35"/>
  <cols>
    <col min="1" max="1" width="7.81640625" style="2" customWidth="1"/>
    <col min="2" max="2" width="11.54296875" customWidth="1"/>
    <col min="3" max="3" width="18" hidden="1" customWidth="1"/>
    <col min="4" max="4" width="13.453125" hidden="1" customWidth="1"/>
    <col min="5" max="5" width="16.81640625" hidden="1" customWidth="1"/>
    <col min="6" max="6" width="19.26953125" hidden="1" customWidth="1"/>
    <col min="7" max="7" width="27.81640625" hidden="1" customWidth="1"/>
    <col min="8" max="8" width="24.81640625" hidden="1" customWidth="1"/>
    <col min="9" max="9" width="12.81640625" style="3" hidden="1" customWidth="1"/>
    <col min="10" max="10" width="23.453125" hidden="1" customWidth="1"/>
    <col min="11" max="11" width="28.453125" customWidth="1"/>
    <col min="12" max="12" width="28.1796875" customWidth="1"/>
    <col min="13" max="13" width="18.453125" customWidth="1"/>
    <col min="14" max="14" width="26.26953125" style="4" customWidth="1"/>
    <col min="15" max="22" width="21.26953125" customWidth="1"/>
    <col min="23" max="23" width="28.08984375" customWidth="1"/>
    <col min="24" max="27" width="21.26953125" customWidth="1"/>
    <col min="28" max="28" width="41.36328125" customWidth="1"/>
  </cols>
  <sheetData>
    <row r="1" spans="1:28" s="7" customFormat="1" ht="29" customHeight="1" x14ac:dyDescent="0.5">
      <c r="A1" s="12" t="s">
        <v>70</v>
      </c>
      <c r="B1" s="13"/>
      <c r="C1" s="13"/>
      <c r="D1" s="13"/>
      <c r="E1" s="13"/>
      <c r="F1" s="13"/>
      <c r="G1" s="13"/>
      <c r="H1" s="13"/>
      <c r="I1" s="14"/>
      <c r="J1" s="14"/>
      <c r="K1" s="13"/>
      <c r="L1" s="13"/>
      <c r="M1" s="13"/>
      <c r="N1" s="13"/>
    </row>
    <row r="2" spans="1:28" s="7" customFormat="1" ht="17.149999999999999" customHeight="1" x14ac:dyDescent="0.5">
      <c r="A2" s="12" t="s">
        <v>71</v>
      </c>
      <c r="B2" s="13"/>
      <c r="C2" s="13"/>
      <c r="D2" s="13"/>
      <c r="E2" s="13"/>
      <c r="F2" s="13"/>
      <c r="G2" s="13"/>
      <c r="H2" s="13"/>
      <c r="I2" s="14"/>
      <c r="J2" s="14"/>
      <c r="K2" s="13"/>
      <c r="L2" s="13"/>
      <c r="M2" s="13"/>
      <c r="N2" s="13"/>
    </row>
    <row r="3" spans="1:28" s="7" customFormat="1" ht="20" customHeight="1" x14ac:dyDescent="0.5">
      <c r="A3" s="12" t="s">
        <v>72</v>
      </c>
      <c r="B3" s="13"/>
      <c r="C3" s="13"/>
      <c r="D3" s="13"/>
      <c r="E3" s="13"/>
      <c r="F3" s="13"/>
      <c r="G3" s="13"/>
      <c r="H3" s="13"/>
      <c r="I3" s="14"/>
      <c r="J3" s="14"/>
      <c r="K3" s="13"/>
      <c r="L3" s="13"/>
      <c r="M3" s="13"/>
      <c r="N3" s="13"/>
    </row>
    <row r="4" spans="1:28" s="7" customFormat="1" ht="17.149999999999999" customHeight="1" x14ac:dyDescent="0.5">
      <c r="A4" s="12" t="s">
        <v>73</v>
      </c>
      <c r="B4" s="13"/>
      <c r="C4" s="13"/>
      <c r="D4" s="13"/>
      <c r="E4" s="13"/>
      <c r="F4" s="13"/>
      <c r="G4" s="13"/>
      <c r="H4" s="13"/>
      <c r="I4" s="14"/>
      <c r="J4" s="14"/>
      <c r="K4" s="13"/>
      <c r="L4" s="13"/>
      <c r="M4" s="13"/>
      <c r="N4" s="13"/>
    </row>
    <row r="5" spans="1:28" s="7" customFormat="1" ht="17.149999999999999" customHeight="1" x14ac:dyDescent="0.5">
      <c r="A5" s="15" t="s">
        <v>74</v>
      </c>
      <c r="B5" s="16"/>
      <c r="C5" s="16"/>
      <c r="D5" s="16"/>
      <c r="E5" s="16"/>
      <c r="F5" s="16"/>
      <c r="G5" s="16"/>
      <c r="H5" s="16"/>
      <c r="I5" s="14"/>
      <c r="J5" s="14"/>
      <c r="K5" s="16"/>
      <c r="L5" s="16"/>
      <c r="M5" s="16"/>
      <c r="N5" s="16"/>
    </row>
    <row r="6" spans="1:28" s="3" customFormat="1" ht="17.149999999999999" customHeight="1" x14ac:dyDescent="0.45">
      <c r="A6" s="2"/>
      <c r="B6" s="5"/>
      <c r="C6" s="6"/>
      <c r="D6" s="6"/>
      <c r="E6" s="6"/>
      <c r="F6" s="6"/>
      <c r="G6" s="6"/>
      <c r="H6" s="6"/>
      <c r="I6" s="6"/>
      <c r="J6" s="6"/>
      <c r="K6" s="6"/>
      <c r="L6" s="6"/>
    </row>
    <row r="7" spans="1:28" ht="30" customHeight="1" x14ac:dyDescent="0.35">
      <c r="A7" s="20" t="s">
        <v>13</v>
      </c>
      <c r="B7" s="21" t="s">
        <v>0</v>
      </c>
      <c r="C7" s="21" t="s">
        <v>1</v>
      </c>
      <c r="D7" s="21" t="s">
        <v>2</v>
      </c>
      <c r="E7" s="21" t="s">
        <v>3</v>
      </c>
      <c r="F7" s="21" t="s">
        <v>4</v>
      </c>
      <c r="G7" s="21" t="s">
        <v>5</v>
      </c>
      <c r="H7" s="21" t="s">
        <v>16</v>
      </c>
      <c r="I7" s="21" t="s">
        <v>15</v>
      </c>
      <c r="J7" s="21" t="s">
        <v>6</v>
      </c>
      <c r="K7" s="21" t="s">
        <v>7</v>
      </c>
      <c r="L7" s="21" t="s">
        <v>8</v>
      </c>
      <c r="M7" s="22" t="s">
        <v>75</v>
      </c>
      <c r="N7" s="22" t="s">
        <v>76</v>
      </c>
      <c r="O7" s="22" t="s">
        <v>77</v>
      </c>
      <c r="P7" s="22" t="s">
        <v>78</v>
      </c>
      <c r="Q7" s="22" t="s">
        <v>79</v>
      </c>
      <c r="R7" s="22" t="s">
        <v>80</v>
      </c>
      <c r="S7" s="22" t="s">
        <v>81</v>
      </c>
      <c r="T7" s="22" t="s">
        <v>82</v>
      </c>
      <c r="U7" s="22" t="s">
        <v>83</v>
      </c>
      <c r="V7" s="22" t="s">
        <v>84</v>
      </c>
      <c r="W7" s="22" t="s">
        <v>85</v>
      </c>
      <c r="X7" s="22" t="s">
        <v>86</v>
      </c>
      <c r="Y7" s="22" t="s">
        <v>87</v>
      </c>
      <c r="Z7" s="22" t="s">
        <v>88</v>
      </c>
      <c r="AA7" s="22" t="s">
        <v>14</v>
      </c>
      <c r="AB7" s="23" t="s">
        <v>89</v>
      </c>
    </row>
    <row r="8" spans="1:28" ht="39.65" customHeight="1" x14ac:dyDescent="0.35">
      <c r="A8" s="24">
        <v>1</v>
      </c>
      <c r="B8" s="25">
        <v>70943</v>
      </c>
      <c r="C8" s="25" t="s">
        <v>19</v>
      </c>
      <c r="D8" s="25" t="s">
        <v>37</v>
      </c>
      <c r="E8" s="25" t="s">
        <v>38</v>
      </c>
      <c r="F8" s="25" t="s">
        <v>39</v>
      </c>
      <c r="G8" s="25" t="s">
        <v>40</v>
      </c>
      <c r="H8" s="26">
        <v>79999944</v>
      </c>
      <c r="I8" s="25">
        <f>VLOOKUP(B8,[1]Sheet1!$B$3:$O$20,14,0)</f>
        <v>4</v>
      </c>
      <c r="J8" s="25" t="s">
        <v>41</v>
      </c>
      <c r="K8" s="25" t="s">
        <v>11</v>
      </c>
      <c r="L8" s="27" t="s">
        <v>17</v>
      </c>
      <c r="M8" s="25">
        <v>41.41</v>
      </c>
      <c r="N8" s="24">
        <v>79.17</v>
      </c>
      <c r="O8" s="24">
        <v>51.78</v>
      </c>
      <c r="P8" s="24">
        <v>72.25</v>
      </c>
      <c r="Q8" s="24">
        <v>78.349999999999994</v>
      </c>
      <c r="R8" s="24">
        <v>67.8</v>
      </c>
      <c r="S8" s="24">
        <v>61.26</v>
      </c>
      <c r="T8" s="24">
        <v>62.58</v>
      </c>
      <c r="U8" s="24">
        <f>VLOOKUP(B8,[1]Sheet1!$B$2:$AH$20,25,0)</f>
        <v>72.52</v>
      </c>
      <c r="V8" s="24">
        <v>55.57</v>
      </c>
      <c r="W8" s="24">
        <v>65.22</v>
      </c>
      <c r="X8" s="24">
        <v>77.94</v>
      </c>
      <c r="Y8" s="24">
        <v>68.53</v>
      </c>
      <c r="Z8" s="24">
        <v>72.2</v>
      </c>
      <c r="AA8" s="24" t="s">
        <v>91</v>
      </c>
      <c r="AB8" s="28" t="s">
        <v>90</v>
      </c>
    </row>
    <row r="9" spans="1:28" ht="54.65" customHeight="1" x14ac:dyDescent="0.35">
      <c r="A9" s="24">
        <v>2</v>
      </c>
      <c r="B9" s="25">
        <v>71943</v>
      </c>
      <c r="C9" s="25" t="s">
        <v>20</v>
      </c>
      <c r="D9" s="25" t="s">
        <v>37</v>
      </c>
      <c r="E9" s="25" t="s">
        <v>38</v>
      </c>
      <c r="F9" s="25" t="s">
        <v>39</v>
      </c>
      <c r="G9" s="25" t="s">
        <v>40</v>
      </c>
      <c r="H9" s="26">
        <v>79999280</v>
      </c>
      <c r="I9" s="25">
        <f>VLOOKUP(B9,[1]Sheet1!$B$3:$O$20,14,0)</f>
        <v>4</v>
      </c>
      <c r="J9" s="25" t="s">
        <v>41</v>
      </c>
      <c r="K9" s="25" t="s">
        <v>10</v>
      </c>
      <c r="L9" s="27" t="s">
        <v>49</v>
      </c>
      <c r="M9" s="25">
        <v>43</v>
      </c>
      <c r="N9" s="24">
        <v>77.599999999999994</v>
      </c>
      <c r="O9" s="24">
        <v>52.29</v>
      </c>
      <c r="P9" s="24">
        <v>68.319999999999993</v>
      </c>
      <c r="Q9" s="24">
        <v>94.33</v>
      </c>
      <c r="R9" s="24">
        <v>77.260000000000005</v>
      </c>
      <c r="S9" s="24">
        <v>64.75</v>
      </c>
      <c r="T9" s="24">
        <v>71.349999999999994</v>
      </c>
      <c r="U9" s="24">
        <f>VLOOKUP(B9,[1]Sheet1!$B$2:$AH$20,25,0)</f>
        <v>75.2</v>
      </c>
      <c r="V9" s="24">
        <v>73.489999999999995</v>
      </c>
      <c r="W9" s="24">
        <v>70.95</v>
      </c>
      <c r="X9" s="24">
        <v>82.82</v>
      </c>
      <c r="Y9" s="24">
        <v>78.5</v>
      </c>
      <c r="Z9" s="24">
        <v>78.900000000000006</v>
      </c>
      <c r="AA9" s="24" t="s">
        <v>91</v>
      </c>
      <c r="AB9" s="28" t="s">
        <v>90</v>
      </c>
    </row>
    <row r="10" spans="1:28" ht="49" customHeight="1" x14ac:dyDescent="0.35">
      <c r="A10" s="24">
        <v>3</v>
      </c>
      <c r="B10" s="25">
        <v>71997</v>
      </c>
      <c r="C10" s="25" t="s">
        <v>21</v>
      </c>
      <c r="D10" s="25" t="s">
        <v>37</v>
      </c>
      <c r="E10" s="25" t="s">
        <v>38</v>
      </c>
      <c r="F10" s="25" t="s">
        <v>39</v>
      </c>
      <c r="G10" s="25" t="s">
        <v>40</v>
      </c>
      <c r="H10" s="26">
        <v>80000000</v>
      </c>
      <c r="I10" s="25">
        <f>VLOOKUP(B10,[1]Sheet1!$B$3:$O$20,14,0)</f>
        <v>4</v>
      </c>
      <c r="J10" s="25" t="s">
        <v>41</v>
      </c>
      <c r="K10" s="25" t="s">
        <v>10</v>
      </c>
      <c r="L10" s="27" t="s">
        <v>50</v>
      </c>
      <c r="M10" s="25">
        <v>45.17</v>
      </c>
      <c r="N10" s="24">
        <v>77.599999999999994</v>
      </c>
      <c r="O10" s="24">
        <v>38.79</v>
      </c>
      <c r="P10" s="24">
        <v>61.6</v>
      </c>
      <c r="Q10" s="24">
        <v>89.68</v>
      </c>
      <c r="R10" s="24">
        <v>66.319999999999993</v>
      </c>
      <c r="S10" s="24">
        <v>65.73</v>
      </c>
      <c r="T10" s="24">
        <v>69.87</v>
      </c>
      <c r="U10" s="24">
        <f>VLOOKUP(B10,[1]Sheet1!$B$2:$AH$20,25,0)</f>
        <v>62.94</v>
      </c>
      <c r="V10" s="24">
        <v>70.66</v>
      </c>
      <c r="W10" s="24">
        <v>52.66</v>
      </c>
      <c r="X10" s="24">
        <v>75.78</v>
      </c>
      <c r="Y10" s="24">
        <v>71.2</v>
      </c>
      <c r="Z10" s="24">
        <v>62.52</v>
      </c>
      <c r="AA10" s="24" t="s">
        <v>91</v>
      </c>
      <c r="AB10" s="28" t="s">
        <v>90</v>
      </c>
    </row>
    <row r="11" spans="1:28" ht="42.65" customHeight="1" x14ac:dyDescent="0.35">
      <c r="A11" s="24">
        <v>4</v>
      </c>
      <c r="B11" s="25">
        <v>73807</v>
      </c>
      <c r="C11" s="25" t="s">
        <v>22</v>
      </c>
      <c r="D11" s="25" t="s">
        <v>37</v>
      </c>
      <c r="E11" s="25" t="s">
        <v>38</v>
      </c>
      <c r="F11" s="25" t="s">
        <v>39</v>
      </c>
      <c r="G11" s="25" t="s">
        <v>40</v>
      </c>
      <c r="H11" s="26">
        <v>80000000</v>
      </c>
      <c r="I11" s="25">
        <f>VLOOKUP(B11,[1]Sheet1!$B$3:$O$20,14,0)</f>
        <v>4</v>
      </c>
      <c r="J11" s="25" t="s">
        <v>42</v>
      </c>
      <c r="K11" s="25" t="s">
        <v>10</v>
      </c>
      <c r="L11" s="27" t="s">
        <v>51</v>
      </c>
      <c r="M11" s="25">
        <v>55.97</v>
      </c>
      <c r="N11" s="24">
        <v>32.47</v>
      </c>
      <c r="O11" s="24">
        <v>48.54</v>
      </c>
      <c r="P11" s="24">
        <v>55.7</v>
      </c>
      <c r="Q11" s="24">
        <v>92.64</v>
      </c>
      <c r="R11" s="24">
        <v>73.62</v>
      </c>
      <c r="S11" s="24">
        <v>67.25</v>
      </c>
      <c r="T11" s="24">
        <v>63.43</v>
      </c>
      <c r="U11" s="24">
        <f>VLOOKUP(B11,[1]Sheet1!$B$2:$AH$20,25,0)</f>
        <v>76.97</v>
      </c>
      <c r="V11" s="24">
        <v>67.23</v>
      </c>
      <c r="W11" s="24">
        <v>49.84</v>
      </c>
      <c r="X11" s="24">
        <v>80.98</v>
      </c>
      <c r="Y11" s="24">
        <v>82.1</v>
      </c>
      <c r="Z11" s="24">
        <v>78.13</v>
      </c>
      <c r="AA11" s="24" t="s">
        <v>91</v>
      </c>
      <c r="AB11" s="28" t="s">
        <v>90</v>
      </c>
    </row>
    <row r="12" spans="1:28" s="1" customFormat="1" ht="49" customHeight="1" x14ac:dyDescent="0.35">
      <c r="A12" s="24">
        <v>5</v>
      </c>
      <c r="B12" s="25">
        <v>77324</v>
      </c>
      <c r="C12" s="25" t="s">
        <v>23</v>
      </c>
      <c r="D12" s="25" t="s">
        <v>37</v>
      </c>
      <c r="E12" s="25" t="s">
        <v>38</v>
      </c>
      <c r="F12" s="25" t="s">
        <v>39</v>
      </c>
      <c r="G12" s="25" t="s">
        <v>40</v>
      </c>
      <c r="H12" s="26">
        <v>79999740</v>
      </c>
      <c r="I12" s="25">
        <f>VLOOKUP(B12,[1]Sheet1!$B$3:$O$20,14,0)</f>
        <v>5</v>
      </c>
      <c r="J12" s="25" t="s">
        <v>43</v>
      </c>
      <c r="K12" s="25" t="s">
        <v>10</v>
      </c>
      <c r="L12" s="27" t="s">
        <v>52</v>
      </c>
      <c r="M12" s="25">
        <v>51.84</v>
      </c>
      <c r="N12" s="24">
        <v>44.94</v>
      </c>
      <c r="O12" s="24">
        <v>56.44</v>
      </c>
      <c r="P12" s="24">
        <v>28.08</v>
      </c>
      <c r="Q12" s="24">
        <v>79.53</v>
      </c>
      <c r="R12" s="24">
        <v>71.05</v>
      </c>
      <c r="S12" s="24">
        <v>67.2</v>
      </c>
      <c r="T12" s="24">
        <v>67.64</v>
      </c>
      <c r="U12" s="24">
        <f>VLOOKUP(B12,[1]Sheet1!$B$2:$AH$20,25,0)</f>
        <v>73.33</v>
      </c>
      <c r="V12" s="24">
        <v>69.78</v>
      </c>
      <c r="W12" s="24">
        <v>54.31</v>
      </c>
      <c r="X12" s="24">
        <v>68.38</v>
      </c>
      <c r="Y12" s="24">
        <v>69</v>
      </c>
      <c r="Z12" s="24">
        <v>69.62</v>
      </c>
      <c r="AA12" s="24" t="s">
        <v>91</v>
      </c>
      <c r="AB12" s="28" t="s">
        <v>90</v>
      </c>
    </row>
    <row r="13" spans="1:28" ht="38.15" customHeight="1" x14ac:dyDescent="0.35">
      <c r="A13" s="24">
        <v>6</v>
      </c>
      <c r="B13" s="25">
        <v>77569</v>
      </c>
      <c r="C13" s="25" t="s">
        <v>24</v>
      </c>
      <c r="D13" s="25" t="s">
        <v>37</v>
      </c>
      <c r="E13" s="25" t="s">
        <v>38</v>
      </c>
      <c r="F13" s="25" t="s">
        <v>39</v>
      </c>
      <c r="G13" s="25" t="s">
        <v>40</v>
      </c>
      <c r="H13" s="26">
        <v>79987513</v>
      </c>
      <c r="I13" s="25">
        <f>VLOOKUP(B13,[1]Sheet1!$B$3:$O$20,14,0)</f>
        <v>4</v>
      </c>
      <c r="J13" s="25" t="s">
        <v>41</v>
      </c>
      <c r="K13" s="25" t="s">
        <v>46</v>
      </c>
      <c r="L13" s="27" t="s">
        <v>46</v>
      </c>
      <c r="M13" s="25">
        <v>39.86</v>
      </c>
      <c r="N13" s="24">
        <v>17.91</v>
      </c>
      <c r="O13" s="24">
        <v>44.96</v>
      </c>
      <c r="P13" s="24">
        <v>8.99</v>
      </c>
      <c r="Q13" s="24">
        <v>59.07</v>
      </c>
      <c r="R13" s="24">
        <v>60.12</v>
      </c>
      <c r="S13" s="24">
        <v>57.93</v>
      </c>
      <c r="T13" s="24">
        <v>61.02</v>
      </c>
      <c r="U13" s="24">
        <f>VLOOKUP(B13,[1]Sheet1!$B$2:$AH$20,25,0)</f>
        <v>70.400000000000006</v>
      </c>
      <c r="V13" s="24">
        <v>49.91</v>
      </c>
      <c r="W13" s="24">
        <v>48.52</v>
      </c>
      <c r="X13" s="24">
        <v>60.74</v>
      </c>
      <c r="Y13" s="24">
        <v>65.98</v>
      </c>
      <c r="Z13" s="24">
        <v>62.09</v>
      </c>
      <c r="AA13" s="24" t="s">
        <v>92</v>
      </c>
      <c r="AB13" s="28" t="s">
        <v>90</v>
      </c>
    </row>
    <row r="14" spans="1:28" ht="45.65" customHeight="1" x14ac:dyDescent="0.35">
      <c r="A14" s="24">
        <v>7</v>
      </c>
      <c r="B14" s="25">
        <v>77727</v>
      </c>
      <c r="C14" s="25" t="s">
        <v>25</v>
      </c>
      <c r="D14" s="25" t="s">
        <v>37</v>
      </c>
      <c r="E14" s="25" t="s">
        <v>38</v>
      </c>
      <c r="F14" s="25" t="s">
        <v>39</v>
      </c>
      <c r="G14" s="25" t="s">
        <v>40</v>
      </c>
      <c r="H14" s="26">
        <v>80000000</v>
      </c>
      <c r="I14" s="25">
        <f>VLOOKUP(B14,[1]Sheet1!$B$3:$O$20,14,0)</f>
        <v>4</v>
      </c>
      <c r="J14" s="25" t="s">
        <v>43</v>
      </c>
      <c r="K14" s="25" t="s">
        <v>9</v>
      </c>
      <c r="L14" s="27" t="s">
        <v>12</v>
      </c>
      <c r="M14" s="25">
        <v>36.619999999999997</v>
      </c>
      <c r="N14" s="24">
        <v>48.59</v>
      </c>
      <c r="O14" s="24">
        <v>54.66</v>
      </c>
      <c r="P14" s="24">
        <v>54.57</v>
      </c>
      <c r="Q14" s="24">
        <v>76.959999999999994</v>
      </c>
      <c r="R14" s="24">
        <v>67.89</v>
      </c>
      <c r="S14" s="24">
        <v>61.11</v>
      </c>
      <c r="T14" s="24">
        <v>70.12</v>
      </c>
      <c r="U14" s="24">
        <f>VLOOKUP(B14,[1]Sheet1!$B$2:$AH$20,25,0)</f>
        <v>74.260000000000005</v>
      </c>
      <c r="V14" s="24">
        <v>69.27</v>
      </c>
      <c r="W14" s="24">
        <v>62.45</v>
      </c>
      <c r="X14" s="24">
        <v>77.41</v>
      </c>
      <c r="Y14" s="24">
        <v>73.08</v>
      </c>
      <c r="Z14" s="24">
        <v>67.48</v>
      </c>
      <c r="AA14" s="24" t="s">
        <v>91</v>
      </c>
      <c r="AB14" s="28" t="s">
        <v>90</v>
      </c>
    </row>
    <row r="15" spans="1:28" ht="48" customHeight="1" x14ac:dyDescent="0.35">
      <c r="A15" s="24">
        <v>8</v>
      </c>
      <c r="B15" s="25">
        <v>78966</v>
      </c>
      <c r="C15" s="25" t="s">
        <v>26</v>
      </c>
      <c r="D15" s="25" t="s">
        <v>37</v>
      </c>
      <c r="E15" s="25" t="s">
        <v>38</v>
      </c>
      <c r="F15" s="25" t="s">
        <v>39</v>
      </c>
      <c r="G15" s="25" t="s">
        <v>40</v>
      </c>
      <c r="H15" s="26">
        <v>80000000</v>
      </c>
      <c r="I15" s="25">
        <f>VLOOKUP(B15,[1]Sheet1!$B$3:$O$20,14,0)</f>
        <v>4</v>
      </c>
      <c r="J15" s="25" t="s">
        <v>44</v>
      </c>
      <c r="K15" s="25" t="s">
        <v>11</v>
      </c>
      <c r="L15" s="27" t="s">
        <v>18</v>
      </c>
      <c r="M15" s="25">
        <v>51.03</v>
      </c>
      <c r="N15" s="24">
        <v>64.87</v>
      </c>
      <c r="O15" s="24">
        <v>63.45</v>
      </c>
      <c r="P15" s="24">
        <v>59.21</v>
      </c>
      <c r="Q15" s="24">
        <v>96.77</v>
      </c>
      <c r="R15" s="24">
        <v>81.96</v>
      </c>
      <c r="S15" s="24">
        <v>66.92</v>
      </c>
      <c r="T15" s="24">
        <v>71.52</v>
      </c>
      <c r="U15" s="24">
        <f>VLOOKUP(B15,[1]Sheet1!$B$2:$AH$20,25,0)</f>
        <v>82.46</v>
      </c>
      <c r="V15" s="24">
        <v>84.91</v>
      </c>
      <c r="W15" s="24">
        <v>74.069999999999993</v>
      </c>
      <c r="X15" s="24">
        <v>85.64</v>
      </c>
      <c r="Y15" s="24">
        <v>72.08</v>
      </c>
      <c r="Z15" s="24">
        <v>74.88</v>
      </c>
      <c r="AA15" s="24" t="s">
        <v>91</v>
      </c>
      <c r="AB15" s="28" t="s">
        <v>90</v>
      </c>
    </row>
    <row r="16" spans="1:28" ht="42" customHeight="1" x14ac:dyDescent="0.35">
      <c r="A16" s="24">
        <v>9</v>
      </c>
      <c r="B16" s="25">
        <v>80322</v>
      </c>
      <c r="C16" s="25" t="s">
        <v>27</v>
      </c>
      <c r="D16" s="25" t="s">
        <v>37</v>
      </c>
      <c r="E16" s="25" t="s">
        <v>38</v>
      </c>
      <c r="F16" s="25" t="s">
        <v>39</v>
      </c>
      <c r="G16" s="25" t="s">
        <v>40</v>
      </c>
      <c r="H16" s="26">
        <v>80000000</v>
      </c>
      <c r="I16" s="25">
        <f>VLOOKUP(B16,[1]Sheet1!$B$3:$O$20,14,0)</f>
        <v>4</v>
      </c>
      <c r="J16" s="25" t="s">
        <v>42</v>
      </c>
      <c r="K16" s="25" t="s">
        <v>10</v>
      </c>
      <c r="L16" s="27" t="s">
        <v>53</v>
      </c>
      <c r="M16" s="25">
        <v>50.52</v>
      </c>
      <c r="N16" s="24">
        <v>46.24</v>
      </c>
      <c r="O16" s="24">
        <v>61.69</v>
      </c>
      <c r="P16" s="24">
        <v>55.55</v>
      </c>
      <c r="Q16" s="24">
        <v>90.06</v>
      </c>
      <c r="R16" s="24">
        <v>74.19</v>
      </c>
      <c r="S16" s="24">
        <v>55.69</v>
      </c>
      <c r="T16" s="24">
        <v>62.31</v>
      </c>
      <c r="U16" s="24">
        <f>VLOOKUP(B16,[1]Sheet1!$B$2:$AH$20,25,0)</f>
        <v>72.87</v>
      </c>
      <c r="V16" s="24">
        <v>77.63</v>
      </c>
      <c r="W16" s="24">
        <v>82.55</v>
      </c>
      <c r="X16" s="24">
        <v>78.459999999999994</v>
      </c>
      <c r="Y16" s="24">
        <v>60.08</v>
      </c>
      <c r="Z16" s="24">
        <v>60.86</v>
      </c>
      <c r="AA16" s="24" t="s">
        <v>91</v>
      </c>
      <c r="AB16" s="28" t="s">
        <v>90</v>
      </c>
    </row>
    <row r="17" spans="1:28" ht="42" customHeight="1" x14ac:dyDescent="0.35">
      <c r="A17" s="24">
        <v>10</v>
      </c>
      <c r="B17" s="25">
        <v>80324</v>
      </c>
      <c r="C17" s="25" t="s">
        <v>28</v>
      </c>
      <c r="D17" s="25" t="s">
        <v>37</v>
      </c>
      <c r="E17" s="25" t="s">
        <v>38</v>
      </c>
      <c r="F17" s="25" t="s">
        <v>39</v>
      </c>
      <c r="G17" s="25" t="s">
        <v>40</v>
      </c>
      <c r="H17" s="26">
        <v>80000000</v>
      </c>
      <c r="I17" s="25">
        <f>VLOOKUP(B17,[1]Sheet1!$B$3:$O$20,14,0)</f>
        <v>4</v>
      </c>
      <c r="J17" s="25" t="s">
        <v>41</v>
      </c>
      <c r="K17" s="25" t="s">
        <v>11</v>
      </c>
      <c r="L17" s="27" t="s">
        <v>54</v>
      </c>
      <c r="M17" s="25">
        <v>52.24</v>
      </c>
      <c r="N17" s="24">
        <v>63.3</v>
      </c>
      <c r="O17" s="24">
        <v>62.95</v>
      </c>
      <c r="P17" s="24">
        <v>43.41</v>
      </c>
      <c r="Q17" s="24">
        <v>78.59</v>
      </c>
      <c r="R17" s="24">
        <v>72.69</v>
      </c>
      <c r="S17" s="24">
        <v>57.79</v>
      </c>
      <c r="T17" s="24">
        <v>73.709999999999994</v>
      </c>
      <c r="U17" s="24">
        <f>VLOOKUP(B17,[1]Sheet1!$B$2:$AH$20,25,0)</f>
        <v>77.489999999999995</v>
      </c>
      <c r="V17" s="24">
        <v>90.83</v>
      </c>
      <c r="W17" s="24">
        <v>79.16</v>
      </c>
      <c r="X17" s="24">
        <v>83.11</v>
      </c>
      <c r="Y17" s="24">
        <v>70.91</v>
      </c>
      <c r="Z17" s="24">
        <v>70.97</v>
      </c>
      <c r="AA17" s="24" t="s">
        <v>91</v>
      </c>
      <c r="AB17" s="28" t="s">
        <v>90</v>
      </c>
    </row>
    <row r="18" spans="1:28" ht="43" customHeight="1" x14ac:dyDescent="0.35">
      <c r="A18" s="24">
        <v>11</v>
      </c>
      <c r="B18" s="25">
        <v>80325</v>
      </c>
      <c r="C18" s="25" t="s">
        <v>29</v>
      </c>
      <c r="D18" s="25" t="s">
        <v>37</v>
      </c>
      <c r="E18" s="25" t="s">
        <v>38</v>
      </c>
      <c r="F18" s="25" t="s">
        <v>39</v>
      </c>
      <c r="G18" s="25" t="s">
        <v>40</v>
      </c>
      <c r="H18" s="26">
        <v>80000000</v>
      </c>
      <c r="I18" s="25">
        <f>VLOOKUP(B18,[1]Sheet1!$B$3:$O$20,14,0)</f>
        <v>4</v>
      </c>
      <c r="J18" s="25" t="s">
        <v>43</v>
      </c>
      <c r="K18" s="25" t="s">
        <v>9</v>
      </c>
      <c r="L18" s="27" t="s">
        <v>55</v>
      </c>
      <c r="M18" s="25">
        <v>52.6</v>
      </c>
      <c r="N18" s="24">
        <v>45.17</v>
      </c>
      <c r="O18" s="24">
        <v>77.92</v>
      </c>
      <c r="P18" s="24">
        <v>68.42</v>
      </c>
      <c r="Q18" s="24">
        <v>66.38</v>
      </c>
      <c r="R18" s="24">
        <v>65.64</v>
      </c>
      <c r="S18" s="24">
        <v>55.82</v>
      </c>
      <c r="T18" s="24">
        <v>68.209999999999994</v>
      </c>
      <c r="U18" s="24">
        <f>VLOOKUP(B18,[1]Sheet1!$B$2:$AH$20,25,0)</f>
        <v>63.55</v>
      </c>
      <c r="V18" s="24">
        <v>76.36</v>
      </c>
      <c r="W18" s="24">
        <v>75.98</v>
      </c>
      <c r="X18" s="24">
        <v>71.069999999999993</v>
      </c>
      <c r="Y18" s="24">
        <v>64.540000000000006</v>
      </c>
      <c r="Z18" s="24">
        <v>60.71</v>
      </c>
      <c r="AA18" s="24" t="s">
        <v>91</v>
      </c>
      <c r="AB18" s="28" t="s">
        <v>90</v>
      </c>
    </row>
    <row r="19" spans="1:28" ht="44.5" customHeight="1" x14ac:dyDescent="0.35">
      <c r="A19" s="24">
        <v>12</v>
      </c>
      <c r="B19" s="25">
        <v>80326</v>
      </c>
      <c r="C19" s="25" t="s">
        <v>30</v>
      </c>
      <c r="D19" s="25" t="s">
        <v>37</v>
      </c>
      <c r="E19" s="25" t="s">
        <v>38</v>
      </c>
      <c r="F19" s="25" t="s">
        <v>39</v>
      </c>
      <c r="G19" s="25" t="s">
        <v>40</v>
      </c>
      <c r="H19" s="26">
        <v>80000000</v>
      </c>
      <c r="I19" s="25">
        <f>VLOOKUP(B19,[1]Sheet1!$B$3:$O$20,14,0)</f>
        <v>4</v>
      </c>
      <c r="J19" s="25" t="s">
        <v>45</v>
      </c>
      <c r="K19" s="25" t="s">
        <v>47</v>
      </c>
      <c r="L19" s="27" t="s">
        <v>56</v>
      </c>
      <c r="M19" s="25">
        <v>48.87</v>
      </c>
      <c r="N19" s="24">
        <v>64.52</v>
      </c>
      <c r="O19" s="24">
        <v>75.13</v>
      </c>
      <c r="P19" s="24">
        <v>59.01</v>
      </c>
      <c r="Q19" s="24">
        <v>100</v>
      </c>
      <c r="R19" s="24">
        <v>78.41</v>
      </c>
      <c r="S19" s="24">
        <v>68.14</v>
      </c>
      <c r="T19" s="24">
        <v>71.55</v>
      </c>
      <c r="U19" s="24">
        <f>VLOOKUP(B19,[1]Sheet1!$B$2:$AH$20,25,0)</f>
        <v>86.56</v>
      </c>
      <c r="V19" s="24">
        <v>75.790000000000006</v>
      </c>
      <c r="W19" s="24">
        <v>63.55</v>
      </c>
      <c r="X19" s="24">
        <v>85.56</v>
      </c>
      <c r="Y19" s="24">
        <v>75.7</v>
      </c>
      <c r="Z19" s="24">
        <v>75.040000000000006</v>
      </c>
      <c r="AA19" s="24" t="s">
        <v>91</v>
      </c>
      <c r="AB19" s="28" t="s">
        <v>90</v>
      </c>
    </row>
    <row r="20" spans="1:28" s="3" customFormat="1" ht="44.5" customHeight="1" x14ac:dyDescent="0.35">
      <c r="A20" s="24">
        <v>13</v>
      </c>
      <c r="B20" s="25">
        <v>80329</v>
      </c>
      <c r="C20" s="25" t="s">
        <v>31</v>
      </c>
      <c r="D20" s="25" t="s">
        <v>37</v>
      </c>
      <c r="E20" s="25" t="s">
        <v>38</v>
      </c>
      <c r="F20" s="25" t="s">
        <v>39</v>
      </c>
      <c r="G20" s="25" t="s">
        <v>40</v>
      </c>
      <c r="H20" s="26">
        <v>80000000</v>
      </c>
      <c r="I20" s="25">
        <f>VLOOKUP(B20,[1]Sheet1!$B$3:$O$20,14,0)</f>
        <v>4</v>
      </c>
      <c r="J20" s="25" t="s">
        <v>43</v>
      </c>
      <c r="K20" s="25" t="s">
        <v>9</v>
      </c>
      <c r="L20" s="27" t="s">
        <v>55</v>
      </c>
      <c r="M20" s="25">
        <v>53.18</v>
      </c>
      <c r="N20" s="24">
        <v>48.6</v>
      </c>
      <c r="O20" s="24">
        <v>66.569999999999993</v>
      </c>
      <c r="P20" s="24">
        <v>48.85</v>
      </c>
      <c r="Q20" s="24">
        <v>82.61</v>
      </c>
      <c r="R20" s="24">
        <v>67.47</v>
      </c>
      <c r="S20" s="24">
        <v>65.25</v>
      </c>
      <c r="T20" s="24">
        <v>70.06</v>
      </c>
      <c r="U20" s="24">
        <f>VLOOKUP(B20,[1]Sheet1!$B$2:$AH$20,25,0)</f>
        <v>76.959999999999994</v>
      </c>
      <c r="V20" s="24">
        <v>62.73</v>
      </c>
      <c r="W20" s="24">
        <v>55.95</v>
      </c>
      <c r="X20" s="24">
        <v>77.400000000000006</v>
      </c>
      <c r="Y20" s="24">
        <v>76.08</v>
      </c>
      <c r="Z20" s="24">
        <v>69.95</v>
      </c>
      <c r="AA20" s="24" t="s">
        <v>91</v>
      </c>
      <c r="AB20" s="28" t="s">
        <v>90</v>
      </c>
    </row>
    <row r="21" spans="1:28" s="3" customFormat="1" ht="44.5" customHeight="1" x14ac:dyDescent="0.35">
      <c r="A21" s="24">
        <v>14</v>
      </c>
      <c r="B21" s="25">
        <v>80341</v>
      </c>
      <c r="C21" s="25" t="s">
        <v>32</v>
      </c>
      <c r="D21" s="25" t="s">
        <v>37</v>
      </c>
      <c r="E21" s="25" t="s">
        <v>38</v>
      </c>
      <c r="F21" s="25" t="s">
        <v>39</v>
      </c>
      <c r="G21" s="25" t="s">
        <v>40</v>
      </c>
      <c r="H21" s="26">
        <v>80000000</v>
      </c>
      <c r="I21" s="25">
        <f>VLOOKUP(B21,[1]Sheet1!$B$3:$O$20,14,0)</f>
        <v>4</v>
      </c>
      <c r="J21" s="25" t="s">
        <v>43</v>
      </c>
      <c r="K21" s="25" t="s">
        <v>10</v>
      </c>
      <c r="L21" s="27" t="s">
        <v>57</v>
      </c>
      <c r="M21" s="25">
        <v>30.85</v>
      </c>
      <c r="N21" s="24">
        <v>44.95</v>
      </c>
      <c r="O21" s="24">
        <v>51.79</v>
      </c>
      <c r="P21" s="24">
        <v>42.9</v>
      </c>
      <c r="Q21" s="24">
        <v>73.23</v>
      </c>
      <c r="R21" s="24">
        <v>69.2</v>
      </c>
      <c r="S21" s="24">
        <v>54.22</v>
      </c>
      <c r="T21" s="24">
        <v>65.62</v>
      </c>
      <c r="U21" s="24">
        <f>VLOOKUP(B21,[1]Sheet1!$B$2:$AH$20,25,0)</f>
        <v>72.5</v>
      </c>
      <c r="V21" s="24">
        <v>67.17</v>
      </c>
      <c r="W21" s="24">
        <v>62.97</v>
      </c>
      <c r="X21" s="24">
        <v>68.790000000000006</v>
      </c>
      <c r="Y21" s="24">
        <v>60.83</v>
      </c>
      <c r="Z21" s="24">
        <v>59.53</v>
      </c>
      <c r="AA21" s="24" t="s">
        <v>91</v>
      </c>
      <c r="AB21" s="28" t="s">
        <v>90</v>
      </c>
    </row>
    <row r="22" spans="1:28" s="3" customFormat="1" ht="44.5" customHeight="1" x14ac:dyDescent="0.35">
      <c r="A22" s="24">
        <v>15</v>
      </c>
      <c r="B22" s="25">
        <v>80342</v>
      </c>
      <c r="C22" s="25" t="s">
        <v>33</v>
      </c>
      <c r="D22" s="25" t="s">
        <v>37</v>
      </c>
      <c r="E22" s="25" t="s">
        <v>38</v>
      </c>
      <c r="F22" s="25" t="s">
        <v>39</v>
      </c>
      <c r="G22" s="25" t="s">
        <v>40</v>
      </c>
      <c r="H22" s="26">
        <v>79998314</v>
      </c>
      <c r="I22" s="25">
        <f>VLOOKUP(B22,[1]Sheet1!$B$3:$O$20,14,0)</f>
        <v>5</v>
      </c>
      <c r="J22" s="25" t="s">
        <v>41</v>
      </c>
      <c r="K22" s="25" t="s">
        <v>11</v>
      </c>
      <c r="L22" s="27" t="s">
        <v>54</v>
      </c>
      <c r="M22" s="25">
        <v>56.54</v>
      </c>
      <c r="N22" s="24">
        <v>60.72</v>
      </c>
      <c r="O22" s="24">
        <v>60.68</v>
      </c>
      <c r="P22" s="24">
        <v>59.32</v>
      </c>
      <c r="Q22" s="24">
        <v>89.39</v>
      </c>
      <c r="R22" s="24">
        <v>73.08</v>
      </c>
      <c r="S22" s="24">
        <v>67.739999999999995</v>
      </c>
      <c r="T22" s="24">
        <v>72.099999999999994</v>
      </c>
      <c r="U22" s="24">
        <f>VLOOKUP(B22,[1]Sheet1!$B$2:$AH$20,25,0)</f>
        <v>80.5</v>
      </c>
      <c r="V22" s="24">
        <v>65.739999999999995</v>
      </c>
      <c r="W22" s="24">
        <v>61.34</v>
      </c>
      <c r="X22" s="24">
        <v>79.010000000000005</v>
      </c>
      <c r="Y22" s="24">
        <v>70.55</v>
      </c>
      <c r="Z22" s="24">
        <v>71.47</v>
      </c>
      <c r="AA22" s="24" t="s">
        <v>91</v>
      </c>
      <c r="AB22" s="28" t="s">
        <v>90</v>
      </c>
    </row>
    <row r="23" spans="1:28" s="3" customFormat="1" ht="44.5" customHeight="1" x14ac:dyDescent="0.35">
      <c r="A23" s="24">
        <v>16</v>
      </c>
      <c r="B23" s="25">
        <v>80344</v>
      </c>
      <c r="C23" s="25" t="s">
        <v>34</v>
      </c>
      <c r="D23" s="25" t="s">
        <v>37</v>
      </c>
      <c r="E23" s="25" t="s">
        <v>38</v>
      </c>
      <c r="F23" s="25" t="s">
        <v>39</v>
      </c>
      <c r="G23" s="25" t="s">
        <v>40</v>
      </c>
      <c r="H23" s="26">
        <v>80000000</v>
      </c>
      <c r="I23" s="25">
        <f>VLOOKUP(B23,[1]Sheet1!$B$3:$O$20,14,0)</f>
        <v>4</v>
      </c>
      <c r="J23" s="25" t="s">
        <v>41</v>
      </c>
      <c r="K23" s="25" t="s">
        <v>48</v>
      </c>
      <c r="L23" s="27" t="s">
        <v>58</v>
      </c>
      <c r="M23" s="25">
        <v>47.83</v>
      </c>
      <c r="N23" s="24">
        <v>52.19</v>
      </c>
      <c r="O23" s="24">
        <v>67.05</v>
      </c>
      <c r="P23" s="24">
        <v>66.930000000000007</v>
      </c>
      <c r="Q23" s="24">
        <v>64.73</v>
      </c>
      <c r="R23" s="24">
        <v>61.66</v>
      </c>
      <c r="S23" s="24">
        <v>54.22</v>
      </c>
      <c r="T23" s="24">
        <v>63.44</v>
      </c>
      <c r="U23" s="24">
        <f>VLOOKUP(B23,[1]Sheet1!$B$2:$AH$20,25,0)</f>
        <v>64.23</v>
      </c>
      <c r="V23" s="24">
        <v>72.47</v>
      </c>
      <c r="W23" s="24">
        <v>64.58</v>
      </c>
      <c r="X23" s="24">
        <v>65.52</v>
      </c>
      <c r="Y23" s="24">
        <v>57.82</v>
      </c>
      <c r="Z23" s="24">
        <v>53.2</v>
      </c>
      <c r="AA23" s="24" t="s">
        <v>91</v>
      </c>
      <c r="AB23" s="28" t="s">
        <v>90</v>
      </c>
    </row>
    <row r="24" spans="1:28" s="3" customFormat="1" ht="44.5" customHeight="1" x14ac:dyDescent="0.35">
      <c r="A24" s="24">
        <v>17</v>
      </c>
      <c r="B24" s="25">
        <v>80360</v>
      </c>
      <c r="C24" s="25" t="s">
        <v>35</v>
      </c>
      <c r="D24" s="25" t="s">
        <v>37</v>
      </c>
      <c r="E24" s="25" t="s">
        <v>38</v>
      </c>
      <c r="F24" s="25" t="s">
        <v>39</v>
      </c>
      <c r="G24" s="25" t="s">
        <v>40</v>
      </c>
      <c r="H24" s="26">
        <v>80000000</v>
      </c>
      <c r="I24" s="25">
        <f>VLOOKUP(B24,[1]Sheet1!$B$3:$O$20,14,0)</f>
        <v>4</v>
      </c>
      <c r="J24" s="25" t="s">
        <v>43</v>
      </c>
      <c r="K24" s="25" t="s">
        <v>47</v>
      </c>
      <c r="L24" s="27" t="s">
        <v>59</v>
      </c>
      <c r="M24" s="25">
        <v>43.98</v>
      </c>
      <c r="N24" s="24">
        <v>54.73</v>
      </c>
      <c r="O24" s="24">
        <v>58.16</v>
      </c>
      <c r="P24" s="24">
        <v>7.9</v>
      </c>
      <c r="Q24" s="24">
        <v>42.69</v>
      </c>
      <c r="R24" s="24">
        <v>45.89</v>
      </c>
      <c r="S24" s="24">
        <v>46.63</v>
      </c>
      <c r="T24" s="24">
        <v>64.38</v>
      </c>
      <c r="U24" s="24">
        <f>VLOOKUP(B24,[1]Sheet1!$B$2:$AH$20,25,0)</f>
        <v>50.16</v>
      </c>
      <c r="V24" s="24">
        <v>47.78</v>
      </c>
      <c r="W24" s="24">
        <v>47.85</v>
      </c>
      <c r="X24" s="24">
        <v>44.81</v>
      </c>
      <c r="Y24" s="24">
        <v>46.41</v>
      </c>
      <c r="Z24" s="24">
        <v>44.38</v>
      </c>
      <c r="AA24" s="24" t="s">
        <v>91</v>
      </c>
      <c r="AB24" s="28" t="s">
        <v>90</v>
      </c>
    </row>
    <row r="25" spans="1:28" s="3" customFormat="1" ht="89" customHeight="1" x14ac:dyDescent="0.35">
      <c r="A25" s="24">
        <v>18</v>
      </c>
      <c r="B25" s="25">
        <v>80532</v>
      </c>
      <c r="C25" s="25" t="s">
        <v>36</v>
      </c>
      <c r="D25" s="25" t="s">
        <v>37</v>
      </c>
      <c r="E25" s="25" t="s">
        <v>38</v>
      </c>
      <c r="F25" s="25" t="s">
        <v>39</v>
      </c>
      <c r="G25" s="25" t="s">
        <v>40</v>
      </c>
      <c r="H25" s="26">
        <v>80000000</v>
      </c>
      <c r="I25" s="25">
        <f>VLOOKUP(B25,[1]Sheet1!$B$3:$O$20,14,0)</f>
        <v>4</v>
      </c>
      <c r="J25" s="25" t="s">
        <v>41</v>
      </c>
      <c r="K25" s="25" t="s">
        <v>10</v>
      </c>
      <c r="L25" s="27" t="s">
        <v>60</v>
      </c>
      <c r="M25" s="25">
        <v>26.53</v>
      </c>
      <c r="N25" s="24">
        <v>41.3</v>
      </c>
      <c r="O25" s="24">
        <v>40.549999999999997</v>
      </c>
      <c r="P25" s="24">
        <v>35</v>
      </c>
      <c r="Q25" s="24">
        <v>59.07</v>
      </c>
      <c r="R25" s="24">
        <v>66.28</v>
      </c>
      <c r="S25" s="24">
        <v>55.05</v>
      </c>
      <c r="T25" s="24">
        <v>70.709999999999994</v>
      </c>
      <c r="U25" s="24">
        <f>VLOOKUP(B25,[1]Sheet1!$B$2:$AH$20,25,0)</f>
        <v>75.540000000000006</v>
      </c>
      <c r="V25" s="24">
        <v>59.87</v>
      </c>
      <c r="W25" s="24">
        <v>52.42</v>
      </c>
      <c r="X25" s="24">
        <v>66.45</v>
      </c>
      <c r="Y25" s="24">
        <v>63.89</v>
      </c>
      <c r="Z25" s="24">
        <v>59.79</v>
      </c>
      <c r="AA25" s="24" t="s">
        <v>92</v>
      </c>
      <c r="AB25" s="28" t="s">
        <v>90</v>
      </c>
    </row>
    <row r="26" spans="1:28" ht="30" customHeight="1" x14ac:dyDescent="0.35">
      <c r="M26" s="3"/>
      <c r="N26" s="3"/>
      <c r="O26" s="3"/>
      <c r="P26" s="3"/>
      <c r="Q26" s="3"/>
      <c r="R26" s="3"/>
    </row>
    <row r="27" spans="1:28" ht="30" customHeight="1" x14ac:dyDescent="0.35">
      <c r="M27" s="3"/>
      <c r="N27" s="3"/>
      <c r="O27" s="3"/>
      <c r="P27" s="3"/>
      <c r="Q27" s="3"/>
      <c r="R27" s="3"/>
    </row>
    <row r="28" spans="1:28" ht="30" customHeight="1" x14ac:dyDescent="0.35">
      <c r="M28" s="3"/>
      <c r="N28" s="3"/>
      <c r="O28" s="3"/>
      <c r="P28" s="3"/>
      <c r="Q28" s="3"/>
      <c r="R28" s="3"/>
    </row>
    <row r="29" spans="1:28" ht="30" customHeight="1" x14ac:dyDescent="0.35">
      <c r="M29" s="3"/>
      <c r="N29" s="3"/>
      <c r="O29" s="3"/>
      <c r="P29" s="3"/>
      <c r="Q29" s="3"/>
      <c r="R29" s="3"/>
    </row>
    <row r="30" spans="1:28" ht="30" customHeight="1" x14ac:dyDescent="0.35">
      <c r="M30" s="3"/>
      <c r="N30" s="3"/>
      <c r="O30" s="3"/>
      <c r="P30" s="3"/>
      <c r="Q30" s="3"/>
      <c r="R30" s="3"/>
    </row>
    <row r="31" spans="1:28" ht="30" customHeight="1" x14ac:dyDescent="0.35">
      <c r="M31" s="3"/>
      <c r="N31" s="3"/>
      <c r="O31" s="3"/>
      <c r="P31" s="3"/>
      <c r="Q31" s="3"/>
      <c r="R31" s="3"/>
    </row>
    <row r="32" spans="1:28" ht="30" customHeight="1" x14ac:dyDescent="0.35">
      <c r="M32" s="3"/>
      <c r="N32" s="3"/>
      <c r="O32" s="3"/>
      <c r="P32" s="3"/>
      <c r="Q32" s="3"/>
      <c r="R32" s="3"/>
    </row>
    <row r="33" spans="13:18" ht="30" customHeight="1" x14ac:dyDescent="0.35">
      <c r="M33" s="3"/>
      <c r="N33" s="3"/>
      <c r="O33" s="3"/>
      <c r="P33" s="3"/>
      <c r="Q33" s="3"/>
      <c r="R33" s="3"/>
    </row>
    <row r="34" spans="13:18" ht="30" customHeight="1" x14ac:dyDescent="0.35">
      <c r="M34" s="3"/>
      <c r="N34" s="3"/>
      <c r="O34" s="3"/>
      <c r="P34" s="3"/>
      <c r="Q34" s="3"/>
      <c r="R34" s="3"/>
    </row>
    <row r="35" spans="13:18" ht="30" customHeight="1" x14ac:dyDescent="0.35">
      <c r="M35" s="3"/>
      <c r="N35" s="3"/>
      <c r="O35" s="3"/>
      <c r="P35" s="3"/>
      <c r="Q35" s="3"/>
      <c r="R35" s="3"/>
    </row>
    <row r="36" spans="13:18" ht="30" customHeight="1" x14ac:dyDescent="0.35">
      <c r="M36" s="3"/>
      <c r="N36" s="3"/>
      <c r="O36" s="3"/>
      <c r="P36" s="3"/>
      <c r="Q36" s="3"/>
      <c r="R36" s="3"/>
    </row>
    <row r="37" spans="13:18" ht="30" customHeight="1" x14ac:dyDescent="0.35">
      <c r="M37" s="3"/>
      <c r="N37" s="3"/>
      <c r="O37" s="3"/>
      <c r="P37" s="3"/>
      <c r="Q37" s="3"/>
      <c r="R37" s="3"/>
    </row>
    <row r="38" spans="13:18" ht="30" customHeight="1" x14ac:dyDescent="0.35">
      <c r="M38" s="3"/>
      <c r="N38" s="3"/>
      <c r="O38" s="3"/>
      <c r="P38" s="3"/>
      <c r="Q38" s="3"/>
      <c r="R38" s="3"/>
    </row>
    <row r="39" spans="13:18" ht="30" customHeight="1" x14ac:dyDescent="0.35">
      <c r="M39" s="3"/>
      <c r="N39" s="3"/>
      <c r="O39" s="3"/>
      <c r="P39" s="3"/>
      <c r="Q39" s="3"/>
      <c r="R39" s="3"/>
    </row>
    <row r="40" spans="13:18" ht="30" customHeight="1" x14ac:dyDescent="0.35">
      <c r="M40" s="3"/>
      <c r="N40" s="3"/>
      <c r="O40" s="3"/>
      <c r="P40" s="3"/>
      <c r="Q40" s="3"/>
      <c r="R40" s="3"/>
    </row>
    <row r="41" spans="13:18" ht="30" customHeight="1" x14ac:dyDescent="0.35">
      <c r="M41" s="3"/>
      <c r="N41" s="3"/>
      <c r="O41" s="3"/>
      <c r="P41" s="3"/>
      <c r="Q41" s="3"/>
      <c r="R41" s="3"/>
    </row>
    <row r="42" spans="13:18" ht="30" customHeight="1" x14ac:dyDescent="0.35">
      <c r="M42" s="3"/>
      <c r="N42" s="3"/>
      <c r="O42" s="3"/>
      <c r="P42" s="3"/>
      <c r="Q42" s="3"/>
      <c r="R42" s="3"/>
    </row>
    <row r="43" spans="13:18" ht="30" customHeight="1" x14ac:dyDescent="0.35">
      <c r="M43" s="3"/>
      <c r="N43" s="3"/>
      <c r="O43" s="3"/>
      <c r="P43" s="3"/>
      <c r="Q43" s="3"/>
      <c r="R43" s="3"/>
    </row>
    <row r="44" spans="13:18" ht="30" customHeight="1" x14ac:dyDescent="0.35">
      <c r="M44" s="3"/>
      <c r="N44" s="3"/>
      <c r="O44" s="3"/>
      <c r="P44" s="3"/>
      <c r="Q44" s="3"/>
      <c r="R44" s="3"/>
    </row>
    <row r="45" spans="13:18" ht="30" customHeight="1" x14ac:dyDescent="0.35">
      <c r="M45" s="3"/>
      <c r="N45" s="3"/>
      <c r="O45" s="3"/>
      <c r="P45" s="3"/>
      <c r="Q45" s="3"/>
      <c r="R45" s="3"/>
    </row>
    <row r="46" spans="13:18" ht="30" customHeight="1" x14ac:dyDescent="0.35">
      <c r="M46" s="3"/>
      <c r="N46" s="3"/>
      <c r="O46" s="3"/>
      <c r="P46" s="3"/>
      <c r="Q46" s="3"/>
      <c r="R46" s="3"/>
    </row>
    <row r="47" spans="13:18" ht="30" customHeight="1" x14ac:dyDescent="0.35">
      <c r="M47" s="3"/>
      <c r="N47" s="3"/>
      <c r="O47" s="3"/>
      <c r="P47" s="3"/>
      <c r="Q47" s="3"/>
      <c r="R47" s="3"/>
    </row>
    <row r="48" spans="13:18" ht="30" customHeight="1" x14ac:dyDescent="0.35">
      <c r="M48" s="3"/>
      <c r="N48" s="3"/>
      <c r="O48" s="3"/>
      <c r="P48" s="3"/>
      <c r="Q48" s="3"/>
      <c r="R48" s="3"/>
    </row>
    <row r="49" spans="13:18" ht="30" customHeight="1" x14ac:dyDescent="0.35">
      <c r="M49" s="3"/>
      <c r="N49" s="3"/>
      <c r="O49" s="3"/>
      <c r="P49" s="3"/>
      <c r="Q49" s="3"/>
      <c r="R49" s="3"/>
    </row>
    <row r="50" spans="13:18" ht="30" customHeight="1" x14ac:dyDescent="0.35">
      <c r="M50" s="3"/>
      <c r="N50" s="3"/>
      <c r="O50" s="3"/>
      <c r="P50" s="3"/>
      <c r="Q50" s="3"/>
      <c r="R50" s="3"/>
    </row>
    <row r="51" spans="13:18" ht="30" customHeight="1" x14ac:dyDescent="0.35">
      <c r="M51" s="3"/>
      <c r="N51" s="3"/>
      <c r="O51" s="3"/>
      <c r="P51" s="3"/>
      <c r="Q51" s="3"/>
      <c r="R51" s="3"/>
    </row>
    <row r="52" spans="13:18" ht="30" customHeight="1" x14ac:dyDescent="0.35">
      <c r="M52" s="3"/>
      <c r="N52" s="3"/>
      <c r="O52" s="3"/>
      <c r="P52" s="3"/>
      <c r="Q52" s="3"/>
      <c r="R52" s="3"/>
    </row>
    <row r="53" spans="13:18" ht="30" customHeight="1" x14ac:dyDescent="0.35">
      <c r="M53" s="3"/>
      <c r="N53" s="3"/>
      <c r="O53" s="3"/>
      <c r="P53" s="3"/>
      <c r="Q53" s="3"/>
      <c r="R53" s="3"/>
    </row>
    <row r="54" spans="13:18" ht="30" customHeight="1" x14ac:dyDescent="0.35">
      <c r="M54" s="3"/>
      <c r="N54" s="3"/>
      <c r="O54" s="3"/>
      <c r="P54" s="3"/>
      <c r="Q54" s="3"/>
      <c r="R54" s="3"/>
    </row>
    <row r="55" spans="13:18" ht="30" customHeight="1" x14ac:dyDescent="0.35">
      <c r="M55" s="3"/>
      <c r="N55" s="3"/>
      <c r="O55" s="3"/>
      <c r="P55" s="3"/>
      <c r="Q55" s="3"/>
      <c r="R55" s="3"/>
    </row>
    <row r="56" spans="13:18" ht="30" customHeight="1" x14ac:dyDescent="0.35">
      <c r="M56" s="3"/>
      <c r="N56" s="3"/>
      <c r="O56" s="3"/>
      <c r="P56" s="3"/>
      <c r="Q56" s="3"/>
      <c r="R56" s="3"/>
    </row>
    <row r="57" spans="13:18" ht="30" customHeight="1" x14ac:dyDescent="0.35">
      <c r="M57" s="3"/>
      <c r="N57" s="3"/>
      <c r="O57" s="3"/>
      <c r="P57" s="3"/>
      <c r="Q57" s="3"/>
      <c r="R57" s="3"/>
    </row>
    <row r="58" spans="13:18" ht="30" customHeight="1" x14ac:dyDescent="0.35">
      <c r="M58" s="3"/>
      <c r="N58" s="3"/>
      <c r="O58" s="3"/>
      <c r="P58" s="3"/>
      <c r="Q58" s="3"/>
      <c r="R58" s="3"/>
    </row>
    <row r="59" spans="13:18" ht="30" customHeight="1" x14ac:dyDescent="0.35">
      <c r="M59" s="3"/>
      <c r="N59" s="3"/>
      <c r="O59" s="3"/>
      <c r="P59" s="3"/>
      <c r="Q59" s="3"/>
      <c r="R59" s="3"/>
    </row>
    <row r="60" spans="13:18" ht="30" customHeight="1" x14ac:dyDescent="0.35">
      <c r="M60" s="3"/>
      <c r="N60" s="3"/>
      <c r="O60" s="3"/>
      <c r="P60" s="3"/>
      <c r="Q60" s="3"/>
      <c r="R60" s="3"/>
    </row>
    <row r="61" spans="13:18" ht="30" customHeight="1" x14ac:dyDescent="0.35">
      <c r="M61" s="3"/>
      <c r="N61" s="3"/>
      <c r="O61" s="3"/>
      <c r="P61" s="3"/>
      <c r="Q61" s="3"/>
      <c r="R61" s="3"/>
    </row>
    <row r="62" spans="13:18" ht="30" customHeight="1" x14ac:dyDescent="0.35">
      <c r="M62" s="3"/>
      <c r="N62" s="3"/>
      <c r="O62" s="3"/>
      <c r="P62" s="3"/>
      <c r="Q62" s="3"/>
      <c r="R62" s="3"/>
    </row>
    <row r="63" spans="13:18" ht="30" customHeight="1" x14ac:dyDescent="0.35">
      <c r="M63" s="3"/>
      <c r="N63" s="3"/>
      <c r="O63" s="3"/>
      <c r="P63" s="3"/>
      <c r="Q63" s="3"/>
      <c r="R63" s="3"/>
    </row>
    <row r="64" spans="13:18" ht="30" customHeight="1" x14ac:dyDescent="0.35">
      <c r="M64" s="3"/>
      <c r="N64" s="3"/>
      <c r="O64" s="3"/>
      <c r="P64" s="3"/>
      <c r="Q64" s="3"/>
      <c r="R64" s="3"/>
    </row>
    <row r="65" spans="13:18" ht="30" customHeight="1" x14ac:dyDescent="0.35">
      <c r="M65" s="3"/>
      <c r="N65" s="3"/>
      <c r="O65" s="3"/>
      <c r="P65" s="3"/>
      <c r="Q65" s="3"/>
      <c r="R65" s="3"/>
    </row>
    <row r="66" spans="13:18" ht="30" customHeight="1" x14ac:dyDescent="0.35">
      <c r="M66" s="3"/>
      <c r="N66" s="3"/>
      <c r="O66" s="3"/>
      <c r="P66" s="3"/>
      <c r="Q66" s="3"/>
      <c r="R66" s="3"/>
    </row>
    <row r="67" spans="13:18" ht="30" customHeight="1" x14ac:dyDescent="0.35">
      <c r="M67" s="3"/>
      <c r="N67" s="3"/>
      <c r="O67" s="3"/>
      <c r="P67" s="3"/>
      <c r="Q67" s="3"/>
      <c r="R67" s="3"/>
    </row>
    <row r="68" spans="13:18" ht="30" customHeight="1" x14ac:dyDescent="0.35">
      <c r="M68" s="3"/>
      <c r="N68" s="3"/>
      <c r="O68" s="3"/>
      <c r="P68" s="3"/>
      <c r="Q68" s="3"/>
      <c r="R68" s="3"/>
    </row>
    <row r="69" spans="13:18" ht="30" customHeight="1" x14ac:dyDescent="0.35">
      <c r="M69" s="3"/>
      <c r="N69" s="3"/>
      <c r="O69" s="3"/>
      <c r="P69" s="3"/>
      <c r="Q69" s="3"/>
      <c r="R69" s="3"/>
    </row>
    <row r="70" spans="13:18" ht="30" customHeight="1" x14ac:dyDescent="0.35">
      <c r="M70" s="3"/>
      <c r="N70" s="3"/>
      <c r="O70" s="3"/>
      <c r="P70" s="3"/>
      <c r="Q70" s="3"/>
      <c r="R70" s="3"/>
    </row>
    <row r="71" spans="13:18" ht="30" customHeight="1" x14ac:dyDescent="0.35">
      <c r="M71" s="3"/>
      <c r="N71" s="3"/>
      <c r="O71" s="3"/>
      <c r="P71" s="3"/>
      <c r="Q71" s="3"/>
      <c r="R71" s="3"/>
    </row>
    <row r="72" spans="13:18" ht="30" customHeight="1" x14ac:dyDescent="0.35">
      <c r="M72" s="3"/>
      <c r="N72" s="3"/>
      <c r="O72" s="3"/>
      <c r="P72" s="3"/>
      <c r="Q72" s="3"/>
      <c r="R72" s="3"/>
    </row>
    <row r="73" spans="13:18" ht="30" customHeight="1" x14ac:dyDescent="0.35">
      <c r="M73" s="3"/>
      <c r="N73" s="3"/>
      <c r="O73" s="3"/>
      <c r="P73" s="3"/>
      <c r="Q73" s="3"/>
      <c r="R73" s="3"/>
    </row>
    <row r="74" spans="13:18" ht="30" customHeight="1" x14ac:dyDescent="0.35">
      <c r="M74" s="3"/>
      <c r="N74" s="3"/>
      <c r="O74" s="3"/>
      <c r="P74" s="3"/>
      <c r="Q74" s="3"/>
      <c r="R74" s="3"/>
    </row>
    <row r="75" spans="13:18" ht="30" customHeight="1" x14ac:dyDescent="0.35">
      <c r="M75" s="3"/>
      <c r="N75" s="3"/>
      <c r="O75" s="3"/>
      <c r="P75" s="3"/>
      <c r="Q75" s="3"/>
      <c r="R75" s="3"/>
    </row>
    <row r="76" spans="13:18" ht="30" customHeight="1" x14ac:dyDescent="0.35">
      <c r="M76" s="3"/>
      <c r="N76" s="3"/>
      <c r="O76" s="3"/>
      <c r="P76" s="3"/>
      <c r="Q76" s="3"/>
      <c r="R76" s="3"/>
    </row>
    <row r="77" spans="13:18" ht="30" customHeight="1" x14ac:dyDescent="0.35">
      <c r="M77" s="3"/>
      <c r="N77" s="3"/>
      <c r="O77" s="3"/>
      <c r="P77" s="3"/>
      <c r="Q77" s="3"/>
      <c r="R77" s="3"/>
    </row>
    <row r="78" spans="13:18" ht="30" customHeight="1" x14ac:dyDescent="0.35">
      <c r="M78" s="3"/>
      <c r="N78" s="3"/>
      <c r="O78" s="3"/>
      <c r="P78" s="3"/>
      <c r="Q78" s="3"/>
      <c r="R78" s="3"/>
    </row>
    <row r="79" spans="13:18" ht="30" customHeight="1" x14ac:dyDescent="0.35">
      <c r="M79" s="3"/>
      <c r="N79" s="3"/>
      <c r="O79" s="3"/>
      <c r="P79" s="3"/>
      <c r="Q79" s="3"/>
      <c r="R79" s="3"/>
    </row>
    <row r="80" spans="13:18" ht="30" customHeight="1" x14ac:dyDescent="0.35">
      <c r="M80" s="3"/>
      <c r="N80" s="3"/>
      <c r="O80" s="3"/>
      <c r="P80" s="3"/>
      <c r="Q80" s="3"/>
      <c r="R80" s="3"/>
    </row>
    <row r="81" spans="13:18" ht="30" customHeight="1" x14ac:dyDescent="0.35">
      <c r="M81" s="3"/>
      <c r="N81" s="3"/>
      <c r="O81" s="3"/>
      <c r="P81" s="3"/>
      <c r="Q81" s="3"/>
      <c r="R81" s="3"/>
    </row>
    <row r="82" spans="13:18" ht="30" customHeight="1" x14ac:dyDescent="0.35">
      <c r="M82" s="3"/>
      <c r="N82" s="3"/>
      <c r="O82" s="3"/>
      <c r="P82" s="3"/>
      <c r="Q82" s="3"/>
      <c r="R82" s="3"/>
    </row>
    <row r="83" spans="13:18" ht="30" customHeight="1" x14ac:dyDescent="0.35">
      <c r="M83" s="3"/>
      <c r="N83" s="3"/>
      <c r="O83" s="3"/>
      <c r="P83" s="3"/>
      <c r="Q83" s="3"/>
      <c r="R83" s="3"/>
    </row>
    <row r="84" spans="13:18" ht="30" customHeight="1" x14ac:dyDescent="0.35">
      <c r="M84" s="3"/>
      <c r="N84" s="3"/>
      <c r="O84" s="3"/>
      <c r="P84" s="3"/>
      <c r="Q84" s="3"/>
      <c r="R84" s="3"/>
    </row>
    <row r="85" spans="13:18" ht="30" customHeight="1" x14ac:dyDescent="0.35">
      <c r="M85" s="3"/>
      <c r="N85" s="3"/>
      <c r="O85" s="3"/>
      <c r="P85" s="3"/>
      <c r="Q85" s="3"/>
      <c r="R85" s="3"/>
    </row>
    <row r="86" spans="13:18" ht="30" customHeight="1" x14ac:dyDescent="0.35">
      <c r="M86" s="3"/>
      <c r="N86" s="3"/>
      <c r="O86" s="3"/>
      <c r="P86" s="3"/>
      <c r="Q86" s="3"/>
      <c r="R86" s="3"/>
    </row>
    <row r="87" spans="13:18" ht="30" customHeight="1" x14ac:dyDescent="0.35">
      <c r="M87" s="3"/>
      <c r="N87" s="3"/>
      <c r="O87" s="3"/>
      <c r="P87" s="3"/>
      <c r="Q87" s="3"/>
      <c r="R87" s="3"/>
    </row>
    <row r="88" spans="13:18" ht="30" customHeight="1" x14ac:dyDescent="0.35">
      <c r="M88" s="3"/>
      <c r="N88" s="3"/>
      <c r="O88" s="3"/>
      <c r="P88" s="3"/>
      <c r="Q88" s="3"/>
      <c r="R88" s="3"/>
    </row>
    <row r="89" spans="13:18" ht="30" customHeight="1" x14ac:dyDescent="0.35">
      <c r="M89" s="3"/>
      <c r="N89" s="3"/>
      <c r="O89" s="3"/>
      <c r="P89" s="3"/>
      <c r="Q89" s="3"/>
      <c r="R89" s="3"/>
    </row>
    <row r="90" spans="13:18" ht="30" customHeight="1" x14ac:dyDescent="0.35">
      <c r="M90" s="3"/>
      <c r="N90" s="3"/>
      <c r="O90" s="3"/>
      <c r="P90" s="3"/>
      <c r="Q90" s="3"/>
      <c r="R90" s="3"/>
    </row>
    <row r="91" spans="13:18" ht="30" customHeight="1" x14ac:dyDescent="0.35">
      <c r="M91" s="3"/>
      <c r="N91" s="3"/>
      <c r="O91" s="3"/>
      <c r="P91" s="3"/>
      <c r="Q91" s="3"/>
      <c r="R91" s="3"/>
    </row>
    <row r="92" spans="13:18" ht="30" customHeight="1" x14ac:dyDescent="0.35">
      <c r="M92" s="3"/>
      <c r="N92" s="3"/>
      <c r="O92" s="3"/>
      <c r="P92" s="3"/>
      <c r="Q92" s="3"/>
      <c r="R92" s="3"/>
    </row>
    <row r="93" spans="13:18" ht="30" customHeight="1" x14ac:dyDescent="0.35">
      <c r="M93" s="3"/>
      <c r="N93" s="3"/>
      <c r="O93" s="3"/>
      <c r="P93" s="3"/>
      <c r="Q93" s="3"/>
      <c r="R93" s="3"/>
    </row>
    <row r="94" spans="13:18" ht="30" customHeight="1" x14ac:dyDescent="0.35">
      <c r="M94" s="3"/>
      <c r="N94" s="3"/>
      <c r="O94" s="3"/>
      <c r="P94" s="3"/>
      <c r="Q94" s="3"/>
      <c r="R94" s="3"/>
    </row>
    <row r="95" spans="13:18" ht="30" customHeight="1" x14ac:dyDescent="0.35">
      <c r="M95" s="3"/>
      <c r="N95" s="3"/>
      <c r="O95" s="3"/>
      <c r="P95" s="3"/>
      <c r="Q95" s="3"/>
      <c r="R95" s="3"/>
    </row>
    <row r="96" spans="13:18" ht="30" customHeight="1" x14ac:dyDescent="0.35">
      <c r="M96" s="3"/>
      <c r="N96" s="3"/>
      <c r="O96" s="3"/>
      <c r="P96" s="3"/>
      <c r="Q96" s="3"/>
      <c r="R96" s="3"/>
    </row>
    <row r="97" spans="13:18" ht="30" customHeight="1" x14ac:dyDescent="0.35">
      <c r="M97" s="3"/>
      <c r="N97" s="3"/>
      <c r="O97" s="3"/>
      <c r="P97" s="3"/>
      <c r="Q97" s="3"/>
      <c r="R97" s="3"/>
    </row>
    <row r="98" spans="13:18" ht="30" customHeight="1" x14ac:dyDescent="0.35">
      <c r="M98" s="3"/>
      <c r="N98" s="3"/>
      <c r="O98" s="3"/>
      <c r="P98" s="3"/>
      <c r="Q98" s="3"/>
      <c r="R98" s="3"/>
    </row>
    <row r="99" spans="13:18" ht="30" customHeight="1" x14ac:dyDescent="0.35">
      <c r="M99" s="3"/>
      <c r="N99" s="3"/>
      <c r="O99" s="3"/>
      <c r="P99" s="3"/>
      <c r="Q99" s="3"/>
      <c r="R99" s="3"/>
    </row>
    <row r="100" spans="13:18" ht="30" customHeight="1" x14ac:dyDescent="0.35">
      <c r="M100" s="3"/>
      <c r="N100" s="3"/>
      <c r="O100" s="3"/>
      <c r="P100" s="3"/>
      <c r="Q100" s="3"/>
      <c r="R100" s="3"/>
    </row>
    <row r="101" spans="13:18" ht="30" customHeight="1" x14ac:dyDescent="0.35">
      <c r="M101" s="3"/>
      <c r="N101" s="3"/>
      <c r="O101" s="3"/>
      <c r="P101" s="3"/>
      <c r="Q101" s="3"/>
      <c r="R101" s="3"/>
    </row>
    <row r="102" spans="13:18" ht="30" customHeight="1" x14ac:dyDescent="0.35">
      <c r="M102" s="3"/>
      <c r="N102" s="3"/>
      <c r="O102" s="3"/>
      <c r="P102" s="3"/>
      <c r="Q102" s="3"/>
      <c r="R102" s="3"/>
    </row>
    <row r="103" spans="13:18" ht="30" customHeight="1" x14ac:dyDescent="0.35">
      <c r="M103" s="3"/>
      <c r="N103" s="3"/>
      <c r="O103" s="3"/>
      <c r="P103" s="3"/>
      <c r="Q103" s="3"/>
      <c r="R103" s="3"/>
    </row>
    <row r="104" spans="13:18" ht="30" customHeight="1" x14ac:dyDescent="0.35">
      <c r="M104" s="3"/>
      <c r="N104" s="3"/>
      <c r="O104" s="3"/>
      <c r="P104" s="3"/>
      <c r="Q104" s="3"/>
      <c r="R104" s="3"/>
    </row>
    <row r="105" spans="13:18" ht="30" customHeight="1" x14ac:dyDescent="0.35">
      <c r="M105" s="3"/>
      <c r="N105" s="3"/>
      <c r="O105" s="3"/>
      <c r="P105" s="3"/>
      <c r="Q105" s="3"/>
      <c r="R105" s="3"/>
    </row>
    <row r="106" spans="13:18" ht="30" customHeight="1" x14ac:dyDescent="0.35">
      <c r="M106" s="3"/>
      <c r="N106" s="3"/>
      <c r="O106" s="3"/>
      <c r="P106" s="3"/>
      <c r="Q106" s="3"/>
      <c r="R106" s="3"/>
    </row>
    <row r="107" spans="13:18" ht="30" customHeight="1" x14ac:dyDescent="0.35">
      <c r="M107" s="3"/>
      <c r="N107" s="3"/>
      <c r="O107" s="3"/>
      <c r="P107" s="3"/>
      <c r="Q107" s="3"/>
      <c r="R107" s="3"/>
    </row>
    <row r="108" spans="13:18" ht="30" customHeight="1" x14ac:dyDescent="0.35">
      <c r="M108" s="3"/>
      <c r="N108" s="3"/>
      <c r="O108" s="3"/>
      <c r="P108" s="3"/>
      <c r="Q108" s="3"/>
      <c r="R108" s="3"/>
    </row>
    <row r="109" spans="13:18" ht="30" customHeight="1" x14ac:dyDescent="0.35">
      <c r="M109" s="3"/>
      <c r="N109" s="3"/>
      <c r="O109" s="3"/>
      <c r="P109" s="3"/>
      <c r="Q109" s="3"/>
      <c r="R109" s="3"/>
    </row>
    <row r="110" spans="13:18" ht="30" customHeight="1" x14ac:dyDescent="0.35">
      <c r="M110" s="3"/>
      <c r="N110" s="3"/>
      <c r="O110" s="3"/>
      <c r="P110" s="3"/>
      <c r="Q110" s="3"/>
      <c r="R110" s="3"/>
    </row>
    <row r="111" spans="13:18" ht="30" customHeight="1" x14ac:dyDescent="0.35">
      <c r="M111" s="3"/>
      <c r="N111" s="3"/>
      <c r="O111" s="3"/>
      <c r="P111" s="3"/>
      <c r="Q111" s="3"/>
      <c r="R111" s="3"/>
    </row>
    <row r="112" spans="13:18" ht="30" customHeight="1" x14ac:dyDescent="0.35">
      <c r="M112" s="3"/>
      <c r="N112" s="3"/>
      <c r="O112" s="3"/>
      <c r="P112" s="3"/>
      <c r="Q112" s="3"/>
      <c r="R112" s="3"/>
    </row>
    <row r="113" spans="13:18" ht="30" customHeight="1" x14ac:dyDescent="0.35">
      <c r="M113" s="3"/>
      <c r="N113" s="3"/>
      <c r="O113" s="3"/>
      <c r="P113" s="3"/>
      <c r="Q113" s="3"/>
      <c r="R113" s="3"/>
    </row>
    <row r="114" spans="13:18" ht="30" customHeight="1" x14ac:dyDescent="0.35">
      <c r="M114" s="3"/>
      <c r="N114" s="3"/>
      <c r="O114" s="3"/>
      <c r="P114" s="3"/>
      <c r="Q114" s="3"/>
      <c r="R114" s="3"/>
    </row>
    <row r="115" spans="13:18" ht="30" customHeight="1" x14ac:dyDescent="0.35">
      <c r="M115" s="3"/>
      <c r="N115" s="3"/>
      <c r="O115" s="3"/>
      <c r="P115" s="3"/>
      <c r="Q115" s="3"/>
      <c r="R115" s="3"/>
    </row>
    <row r="116" spans="13:18" ht="30" customHeight="1" x14ac:dyDescent="0.35">
      <c r="M116" s="3"/>
      <c r="N116" s="3"/>
      <c r="O116" s="3"/>
      <c r="P116" s="3"/>
      <c r="Q116" s="3"/>
      <c r="R116" s="3"/>
    </row>
    <row r="117" spans="13:18" ht="30" customHeight="1" x14ac:dyDescent="0.35">
      <c r="M117" s="3"/>
      <c r="N117" s="3"/>
      <c r="O117" s="3"/>
      <c r="P117" s="3"/>
      <c r="Q117" s="3"/>
      <c r="R117" s="3"/>
    </row>
    <row r="118" spans="13:18" ht="30" customHeight="1" x14ac:dyDescent="0.35">
      <c r="M118" s="3"/>
      <c r="N118" s="3"/>
      <c r="O118" s="3"/>
      <c r="P118" s="3"/>
      <c r="Q118" s="3"/>
      <c r="R118" s="3"/>
    </row>
    <row r="119" spans="13:18" ht="30" customHeight="1" x14ac:dyDescent="0.35">
      <c r="M119" s="3"/>
      <c r="N119" s="3"/>
      <c r="O119" s="3"/>
      <c r="P119" s="3"/>
      <c r="Q119" s="3"/>
      <c r="R119" s="3"/>
    </row>
    <row r="120" spans="13:18" ht="30" customHeight="1" x14ac:dyDescent="0.35">
      <c r="M120" s="3"/>
      <c r="N120" s="3"/>
      <c r="O120" s="3"/>
      <c r="P120" s="3"/>
      <c r="Q120" s="3"/>
      <c r="R120" s="3"/>
    </row>
    <row r="121" spans="13:18" ht="30" customHeight="1" x14ac:dyDescent="0.35">
      <c r="M121" s="3"/>
      <c r="N121" s="3"/>
      <c r="O121" s="3"/>
      <c r="P121" s="3"/>
      <c r="Q121" s="3"/>
      <c r="R121" s="3"/>
    </row>
    <row r="122" spans="13:18" ht="30" customHeight="1" x14ac:dyDescent="0.35">
      <c r="M122" s="3"/>
      <c r="N122" s="3"/>
      <c r="O122" s="3"/>
      <c r="P122" s="3"/>
      <c r="Q122" s="3"/>
      <c r="R122" s="3"/>
    </row>
    <row r="123" spans="13:18" ht="30" customHeight="1" x14ac:dyDescent="0.35">
      <c r="M123" s="3"/>
      <c r="N123" s="3"/>
      <c r="O123" s="3"/>
      <c r="P123" s="3"/>
      <c r="Q123" s="3"/>
      <c r="R123" s="3"/>
    </row>
    <row r="124" spans="13:18" ht="30" customHeight="1" x14ac:dyDescent="0.35">
      <c r="M124" s="3"/>
      <c r="N124" s="3"/>
      <c r="O124" s="3"/>
      <c r="P124" s="3"/>
      <c r="Q124" s="3"/>
      <c r="R124" s="3"/>
    </row>
    <row r="125" spans="13:18" ht="30" customHeight="1" x14ac:dyDescent="0.35">
      <c r="M125" s="3"/>
      <c r="N125" s="3"/>
      <c r="O125" s="3"/>
      <c r="P125" s="3"/>
      <c r="Q125" s="3"/>
      <c r="R125" s="3"/>
    </row>
    <row r="126" spans="13:18" ht="30" customHeight="1" x14ac:dyDescent="0.35">
      <c r="M126" s="3"/>
      <c r="N126" s="3"/>
      <c r="O126" s="3"/>
      <c r="P126" s="3"/>
      <c r="Q126" s="3"/>
      <c r="R126" s="3"/>
    </row>
    <row r="127" spans="13:18" ht="30" customHeight="1" x14ac:dyDescent="0.35">
      <c r="M127" s="3"/>
      <c r="N127" s="3"/>
      <c r="O127" s="3"/>
      <c r="P127" s="3"/>
      <c r="Q127" s="3"/>
      <c r="R127" s="3"/>
    </row>
    <row r="128" spans="13:18" ht="30" customHeight="1" x14ac:dyDescent="0.35">
      <c r="M128" s="3"/>
      <c r="N128" s="3"/>
      <c r="O128" s="3"/>
      <c r="P128" s="3"/>
      <c r="Q128" s="3"/>
      <c r="R128" s="3"/>
    </row>
    <row r="129" spans="13:18" ht="30" customHeight="1" x14ac:dyDescent="0.35">
      <c r="M129" s="3"/>
      <c r="N129" s="3"/>
      <c r="O129" s="3"/>
      <c r="P129" s="3"/>
      <c r="Q129" s="3"/>
      <c r="R129" s="3"/>
    </row>
    <row r="130" spans="13:18" ht="30" customHeight="1" x14ac:dyDescent="0.35">
      <c r="M130" s="3"/>
      <c r="N130" s="3"/>
      <c r="O130" s="3"/>
      <c r="P130" s="3"/>
      <c r="Q130" s="3"/>
      <c r="R130" s="3"/>
    </row>
    <row r="131" spans="13:18" ht="30" customHeight="1" x14ac:dyDescent="0.35">
      <c r="M131" s="3"/>
      <c r="N131" s="3"/>
      <c r="O131" s="3"/>
      <c r="P131" s="3"/>
      <c r="Q131" s="3"/>
      <c r="R131" s="3"/>
    </row>
    <row r="132" spans="13:18" ht="30" customHeight="1" x14ac:dyDescent="0.35">
      <c r="M132" s="3"/>
      <c r="N132" s="3"/>
      <c r="O132" s="3"/>
      <c r="P132" s="3"/>
      <c r="Q132" s="3"/>
      <c r="R132" s="3"/>
    </row>
    <row r="133" spans="13:18" ht="30" customHeight="1" x14ac:dyDescent="0.35">
      <c r="M133" s="3"/>
      <c r="N133" s="3"/>
      <c r="O133" s="3"/>
      <c r="P133" s="3"/>
      <c r="Q133" s="3"/>
      <c r="R133" s="3"/>
    </row>
    <row r="134" spans="13:18" ht="30" customHeight="1" x14ac:dyDescent="0.35">
      <c r="M134" s="3"/>
      <c r="N134" s="3"/>
      <c r="O134" s="3"/>
      <c r="P134" s="3"/>
      <c r="Q134" s="3"/>
      <c r="R134" s="3"/>
    </row>
    <row r="135" spans="13:18" ht="30" customHeight="1" x14ac:dyDescent="0.35">
      <c r="M135" s="3"/>
      <c r="N135" s="3"/>
      <c r="O135" s="3"/>
      <c r="P135" s="3"/>
      <c r="Q135" s="3"/>
      <c r="R135" s="3"/>
    </row>
    <row r="136" spans="13:18" ht="30" customHeight="1" x14ac:dyDescent="0.35">
      <c r="M136" s="3"/>
      <c r="N136" s="3"/>
      <c r="O136" s="3"/>
      <c r="P136" s="3"/>
      <c r="Q136" s="3"/>
      <c r="R136" s="3"/>
    </row>
    <row r="137" spans="13:18" ht="30" customHeight="1" x14ac:dyDescent="0.35">
      <c r="M137" s="3"/>
      <c r="N137" s="3"/>
      <c r="O137" s="3"/>
      <c r="P137" s="3"/>
      <c r="Q137" s="3"/>
      <c r="R137" s="3"/>
    </row>
    <row r="138" spans="13:18" ht="30" customHeight="1" x14ac:dyDescent="0.35">
      <c r="M138" s="3"/>
      <c r="N138" s="3"/>
      <c r="O138" s="3"/>
      <c r="P138" s="3"/>
      <c r="Q138" s="3"/>
      <c r="R138" s="3"/>
    </row>
    <row r="139" spans="13:18" ht="30" customHeight="1" x14ac:dyDescent="0.35">
      <c r="M139" s="3"/>
      <c r="N139" s="3"/>
      <c r="O139" s="3"/>
      <c r="P139" s="3"/>
      <c r="Q139" s="3"/>
      <c r="R139" s="3"/>
    </row>
    <row r="140" spans="13:18" ht="30" customHeight="1" x14ac:dyDescent="0.35">
      <c r="M140" s="3"/>
      <c r="N140" s="3"/>
      <c r="O140" s="3"/>
      <c r="P140" s="3"/>
      <c r="Q140" s="3"/>
      <c r="R140" s="3"/>
    </row>
    <row r="141" spans="13:18" ht="30" customHeight="1" x14ac:dyDescent="0.35">
      <c r="M141" s="3"/>
      <c r="N141" s="3"/>
      <c r="O141" s="3"/>
      <c r="P141" s="3"/>
      <c r="Q141" s="3"/>
      <c r="R141" s="3"/>
    </row>
    <row r="142" spans="13:18" ht="30" customHeight="1" x14ac:dyDescent="0.35">
      <c r="M142" s="3"/>
      <c r="N142" s="3"/>
      <c r="O142" s="3"/>
      <c r="P142" s="3"/>
      <c r="Q142" s="3"/>
      <c r="R142" s="3"/>
    </row>
    <row r="143" spans="13:18" ht="30" customHeight="1" x14ac:dyDescent="0.35">
      <c r="M143" s="3"/>
      <c r="N143" s="3"/>
      <c r="O143" s="3"/>
      <c r="P143" s="3"/>
      <c r="Q143" s="3"/>
      <c r="R143" s="3"/>
    </row>
    <row r="144" spans="13:18" ht="30" customHeight="1" x14ac:dyDescent="0.35">
      <c r="M144" s="3"/>
      <c r="N144" s="3"/>
      <c r="O144" s="3"/>
      <c r="P144" s="3"/>
      <c r="Q144" s="3"/>
      <c r="R144" s="3"/>
    </row>
    <row r="145" spans="13:18" ht="30" customHeight="1" x14ac:dyDescent="0.35">
      <c r="M145" s="3"/>
      <c r="N145" s="3"/>
      <c r="O145" s="3"/>
      <c r="P145" s="3"/>
      <c r="Q145" s="3"/>
      <c r="R145" s="3"/>
    </row>
    <row r="146" spans="13:18" ht="30" customHeight="1" x14ac:dyDescent="0.35">
      <c r="M146" s="3"/>
      <c r="N146" s="3"/>
      <c r="O146" s="3"/>
      <c r="P146" s="3"/>
      <c r="Q146" s="3"/>
      <c r="R146" s="3"/>
    </row>
    <row r="147" spans="13:18" ht="30" customHeight="1" x14ac:dyDescent="0.35">
      <c r="M147" s="3"/>
      <c r="N147" s="3"/>
      <c r="O147" s="3"/>
      <c r="P147" s="3"/>
      <c r="Q147" s="3"/>
      <c r="R147" s="3"/>
    </row>
    <row r="148" spans="13:18" ht="30" customHeight="1" x14ac:dyDescent="0.35">
      <c r="M148" s="3"/>
      <c r="N148" s="3"/>
      <c r="O148" s="3"/>
      <c r="P148" s="3"/>
      <c r="Q148" s="3"/>
      <c r="R148" s="3"/>
    </row>
    <row r="149" spans="13:18" ht="30" customHeight="1" x14ac:dyDescent="0.35">
      <c r="M149" s="3"/>
      <c r="N149" s="3"/>
      <c r="O149" s="3"/>
      <c r="P149" s="3"/>
      <c r="Q149" s="3"/>
      <c r="R149" s="3"/>
    </row>
    <row r="150" spans="13:18" ht="30" customHeight="1" x14ac:dyDescent="0.35">
      <c r="M150" s="3"/>
      <c r="N150" s="3"/>
      <c r="O150" s="3"/>
      <c r="P150" s="3"/>
      <c r="Q150" s="3"/>
      <c r="R150" s="3"/>
    </row>
    <row r="151" spans="13:18" ht="30" customHeight="1" x14ac:dyDescent="0.35">
      <c r="M151" s="3"/>
      <c r="N151" s="3"/>
      <c r="O151" s="3"/>
      <c r="P151" s="3"/>
      <c r="Q151" s="3"/>
      <c r="R151" s="3"/>
    </row>
    <row r="152" spans="13:18" ht="30" customHeight="1" x14ac:dyDescent="0.35">
      <c r="M152" s="3"/>
      <c r="N152" s="3"/>
      <c r="O152" s="3"/>
      <c r="P152" s="3"/>
      <c r="Q152" s="3"/>
      <c r="R152" s="3"/>
    </row>
    <row r="153" spans="13:18" ht="30" customHeight="1" x14ac:dyDescent="0.35">
      <c r="M153" s="3"/>
      <c r="N153" s="3"/>
      <c r="O153" s="3"/>
      <c r="P153" s="3"/>
      <c r="Q153" s="3"/>
      <c r="R153" s="3"/>
    </row>
    <row r="154" spans="13:18" ht="30" customHeight="1" x14ac:dyDescent="0.35">
      <c r="M154" s="3"/>
      <c r="N154" s="3"/>
      <c r="O154" s="3"/>
      <c r="P154" s="3"/>
      <c r="Q154" s="3"/>
      <c r="R154" s="3"/>
    </row>
    <row r="155" spans="13:18" ht="30" customHeight="1" x14ac:dyDescent="0.35">
      <c r="M155" s="3"/>
      <c r="N155" s="3"/>
      <c r="O155" s="3"/>
      <c r="P155" s="3"/>
      <c r="Q155" s="3"/>
      <c r="R155" s="3"/>
    </row>
    <row r="156" spans="13:18" ht="30" customHeight="1" x14ac:dyDescent="0.35">
      <c r="M156" s="3"/>
      <c r="N156" s="3"/>
      <c r="O156" s="3"/>
      <c r="P156" s="3"/>
      <c r="Q156" s="3"/>
      <c r="R156" s="3"/>
    </row>
    <row r="157" spans="13:18" ht="30" customHeight="1" x14ac:dyDescent="0.35">
      <c r="M157" s="3"/>
      <c r="N157" s="3"/>
      <c r="O157" s="3"/>
      <c r="P157" s="3"/>
      <c r="Q157" s="3"/>
      <c r="R157" s="3"/>
    </row>
    <row r="158" spans="13:18" ht="30" customHeight="1" x14ac:dyDescent="0.35">
      <c r="M158" s="3"/>
      <c r="N158" s="3"/>
      <c r="O158" s="3"/>
      <c r="P158" s="3"/>
      <c r="Q158" s="3"/>
      <c r="R158" s="3"/>
    </row>
    <row r="159" spans="13:18" ht="30" customHeight="1" x14ac:dyDescent="0.35">
      <c r="M159" s="3"/>
      <c r="N159" s="3"/>
      <c r="O159" s="3"/>
      <c r="P159" s="3"/>
      <c r="Q159" s="3"/>
      <c r="R159" s="3"/>
    </row>
    <row r="160" spans="13:18" ht="30" customHeight="1" x14ac:dyDescent="0.35">
      <c r="M160" s="3"/>
      <c r="N160" s="3"/>
      <c r="O160" s="3"/>
      <c r="P160" s="3"/>
      <c r="Q160" s="3"/>
      <c r="R160" s="3"/>
    </row>
    <row r="161" spans="13:18" ht="30" customHeight="1" x14ac:dyDescent="0.35">
      <c r="M161" s="3"/>
      <c r="N161" s="3"/>
      <c r="O161" s="3"/>
      <c r="P161" s="3"/>
      <c r="Q161" s="3"/>
      <c r="R161" s="3"/>
    </row>
    <row r="162" spans="13:18" ht="30" customHeight="1" x14ac:dyDescent="0.35">
      <c r="M162" s="3"/>
      <c r="N162" s="3"/>
      <c r="O162" s="3"/>
      <c r="P162" s="3"/>
      <c r="Q162" s="3"/>
      <c r="R162" s="3"/>
    </row>
    <row r="163" spans="13:18" ht="30" customHeight="1" x14ac:dyDescent="0.35">
      <c r="M163" s="3"/>
      <c r="N163" s="3"/>
      <c r="O163" s="3"/>
      <c r="P163" s="3"/>
      <c r="Q163" s="3"/>
      <c r="R163" s="3"/>
    </row>
    <row r="164" spans="13:18" ht="30" customHeight="1" x14ac:dyDescent="0.35">
      <c r="M164" s="3"/>
      <c r="N164" s="3"/>
      <c r="O164" s="3"/>
      <c r="P164" s="3"/>
      <c r="Q164" s="3"/>
      <c r="R164" s="3"/>
    </row>
    <row r="165" spans="13:18" ht="30" customHeight="1" x14ac:dyDescent="0.35">
      <c r="M165" s="3"/>
      <c r="N165" s="3"/>
      <c r="O165" s="3"/>
      <c r="P165" s="3"/>
      <c r="Q165" s="3"/>
      <c r="R165" s="3"/>
    </row>
    <row r="166" spans="13:18" ht="30" customHeight="1" x14ac:dyDescent="0.35">
      <c r="M166" s="3"/>
      <c r="N166" s="3"/>
      <c r="O166" s="3"/>
      <c r="P166" s="3"/>
      <c r="Q166" s="3"/>
      <c r="R166" s="3"/>
    </row>
    <row r="167" spans="13:18" ht="30" customHeight="1" x14ac:dyDescent="0.35">
      <c r="M167" s="3"/>
      <c r="N167" s="3"/>
      <c r="O167" s="3"/>
      <c r="P167" s="3"/>
      <c r="Q167" s="3"/>
      <c r="R167" s="3"/>
    </row>
    <row r="168" spans="13:18" ht="30" customHeight="1" x14ac:dyDescent="0.35">
      <c r="M168" s="3"/>
      <c r="N168" s="3"/>
      <c r="O168" s="3"/>
      <c r="P168" s="3"/>
      <c r="Q168" s="3"/>
      <c r="R168" s="3"/>
    </row>
    <row r="169" spans="13:18" ht="30" customHeight="1" x14ac:dyDescent="0.35">
      <c r="M169" s="3"/>
      <c r="N169" s="3"/>
      <c r="O169" s="3"/>
      <c r="P169" s="3"/>
      <c r="Q169" s="3"/>
      <c r="R169" s="3"/>
    </row>
    <row r="170" spans="13:18" ht="30" customHeight="1" x14ac:dyDescent="0.35">
      <c r="M170" s="3"/>
      <c r="N170" s="3"/>
      <c r="O170" s="3"/>
      <c r="P170" s="3"/>
      <c r="Q170" s="3"/>
      <c r="R170" s="3"/>
    </row>
    <row r="171" spans="13:18" ht="30" customHeight="1" x14ac:dyDescent="0.35">
      <c r="M171" s="3"/>
      <c r="N171" s="3"/>
      <c r="O171" s="3"/>
      <c r="P171" s="3"/>
      <c r="Q171" s="3"/>
      <c r="R171" s="3"/>
    </row>
    <row r="172" spans="13:18" ht="30" customHeight="1" x14ac:dyDescent="0.35">
      <c r="M172" s="3"/>
      <c r="N172" s="3"/>
      <c r="O172" s="3"/>
      <c r="P172" s="3"/>
      <c r="Q172" s="3"/>
      <c r="R172" s="3"/>
    </row>
    <row r="173" spans="13:18" ht="30" customHeight="1" x14ac:dyDescent="0.35">
      <c r="M173" s="3"/>
      <c r="N173" s="3"/>
      <c r="O173" s="3"/>
      <c r="P173" s="3"/>
      <c r="Q173" s="3"/>
      <c r="R173" s="3"/>
    </row>
    <row r="174" spans="13:18" ht="30" customHeight="1" x14ac:dyDescent="0.35">
      <c r="M174" s="3"/>
      <c r="N174" s="3"/>
      <c r="O174" s="3"/>
      <c r="P174" s="3"/>
      <c r="Q174" s="3"/>
      <c r="R174" s="3"/>
    </row>
    <row r="175" spans="13:18" ht="30" customHeight="1" x14ac:dyDescent="0.35">
      <c r="M175" s="3"/>
      <c r="N175" s="3"/>
      <c r="O175" s="3"/>
      <c r="P175" s="3"/>
      <c r="Q175" s="3"/>
      <c r="R175" s="3"/>
    </row>
    <row r="176" spans="13:18" ht="30" customHeight="1" x14ac:dyDescent="0.35">
      <c r="M176" s="3"/>
      <c r="N176" s="3"/>
      <c r="O176" s="3"/>
      <c r="P176" s="3"/>
      <c r="Q176" s="3"/>
      <c r="R176" s="3"/>
    </row>
    <row r="177" spans="13:18" ht="30" customHeight="1" x14ac:dyDescent="0.35">
      <c r="M177" s="3"/>
      <c r="N177" s="3"/>
      <c r="O177" s="3"/>
      <c r="P177" s="3"/>
      <c r="Q177" s="3"/>
      <c r="R177" s="3"/>
    </row>
    <row r="178" spans="13:18" ht="30" customHeight="1" x14ac:dyDescent="0.35">
      <c r="M178" s="3"/>
      <c r="N178" s="3"/>
      <c r="O178" s="3"/>
      <c r="P178" s="3"/>
      <c r="Q178" s="3"/>
      <c r="R178" s="3"/>
    </row>
    <row r="179" spans="13:18" ht="30" customHeight="1" x14ac:dyDescent="0.35">
      <c r="M179" s="3"/>
      <c r="N179" s="3"/>
      <c r="O179" s="3"/>
      <c r="P179" s="3"/>
      <c r="Q179" s="3"/>
      <c r="R179" s="3"/>
    </row>
    <row r="180" spans="13:18" ht="30" customHeight="1" x14ac:dyDescent="0.35">
      <c r="M180" s="3"/>
      <c r="N180" s="3"/>
      <c r="O180" s="3"/>
      <c r="P180" s="3"/>
      <c r="Q180" s="3"/>
      <c r="R180" s="3"/>
    </row>
    <row r="181" spans="13:18" ht="30" customHeight="1" x14ac:dyDescent="0.35">
      <c r="M181" s="3"/>
      <c r="N181" s="3"/>
      <c r="O181" s="3"/>
      <c r="P181" s="3"/>
      <c r="Q181" s="3"/>
      <c r="R181" s="3"/>
    </row>
    <row r="182" spans="13:18" ht="30" customHeight="1" x14ac:dyDescent="0.35">
      <c r="M182" s="3"/>
      <c r="N182" s="3"/>
      <c r="O182" s="3"/>
      <c r="P182" s="3"/>
      <c r="Q182" s="3"/>
      <c r="R182" s="3"/>
    </row>
    <row r="183" spans="13:18" ht="30" customHeight="1" x14ac:dyDescent="0.35">
      <c r="M183" s="3"/>
      <c r="N183" s="3"/>
      <c r="O183" s="3"/>
      <c r="P183" s="3"/>
      <c r="Q183" s="3"/>
      <c r="R183" s="3"/>
    </row>
    <row r="184" spans="13:18" ht="30" customHeight="1" x14ac:dyDescent="0.35">
      <c r="M184" s="3"/>
      <c r="N184" s="3"/>
      <c r="O184" s="3"/>
      <c r="P184" s="3"/>
      <c r="Q184" s="3"/>
      <c r="R184" s="3"/>
    </row>
    <row r="185" spans="13:18" ht="30" customHeight="1" x14ac:dyDescent="0.35">
      <c r="M185" s="3"/>
      <c r="N185" s="3"/>
      <c r="O185" s="3"/>
      <c r="P185" s="3"/>
      <c r="Q185" s="3"/>
      <c r="R185" s="3"/>
    </row>
    <row r="186" spans="13:18" ht="30" customHeight="1" x14ac:dyDescent="0.35">
      <c r="M186" s="3"/>
      <c r="N186" s="3"/>
      <c r="O186" s="3"/>
      <c r="P186" s="3"/>
      <c r="Q186" s="3"/>
      <c r="R186" s="3"/>
    </row>
    <row r="187" spans="13:18" ht="30" customHeight="1" x14ac:dyDescent="0.35">
      <c r="M187" s="3"/>
      <c r="N187" s="3"/>
      <c r="O187" s="3"/>
      <c r="P187" s="3"/>
      <c r="Q187" s="3"/>
      <c r="R187" s="3"/>
    </row>
    <row r="188" spans="13:18" ht="30" customHeight="1" x14ac:dyDescent="0.35">
      <c r="M188" s="3"/>
      <c r="N188" s="3"/>
      <c r="O188" s="3"/>
      <c r="P188" s="3"/>
      <c r="Q188" s="3"/>
      <c r="R188" s="3"/>
    </row>
    <row r="189" spans="13:18" ht="30" customHeight="1" x14ac:dyDescent="0.35">
      <c r="M189" s="3"/>
      <c r="N189" s="3"/>
      <c r="O189" s="3"/>
      <c r="P189" s="3"/>
      <c r="Q189" s="3"/>
      <c r="R189" s="3"/>
    </row>
    <row r="190" spans="13:18" ht="30" customHeight="1" x14ac:dyDescent="0.35">
      <c r="M190" s="3"/>
      <c r="N190" s="3"/>
      <c r="O190" s="3"/>
      <c r="P190" s="3"/>
      <c r="Q190" s="3"/>
      <c r="R190" s="3"/>
    </row>
    <row r="191" spans="13:18" ht="30" customHeight="1" x14ac:dyDescent="0.35">
      <c r="M191" s="3"/>
      <c r="N191" s="3"/>
      <c r="O191" s="3"/>
      <c r="P191" s="3"/>
      <c r="Q191" s="3"/>
      <c r="R191" s="3"/>
    </row>
    <row r="192" spans="13:18" ht="30" customHeight="1" x14ac:dyDescent="0.35">
      <c r="M192" s="3"/>
      <c r="N192" s="3"/>
      <c r="O192" s="3"/>
      <c r="P192" s="3"/>
      <c r="Q192" s="3"/>
      <c r="R192" s="3"/>
    </row>
    <row r="193" spans="13:18" ht="30" customHeight="1" x14ac:dyDescent="0.35">
      <c r="M193" s="3"/>
      <c r="N193" s="3"/>
      <c r="O193" s="3"/>
      <c r="P193" s="3"/>
      <c r="Q193" s="3"/>
      <c r="R193" s="3"/>
    </row>
    <row r="194" spans="13:18" ht="30" customHeight="1" x14ac:dyDescent="0.35">
      <c r="M194" s="3"/>
      <c r="N194" s="3"/>
      <c r="O194" s="3"/>
      <c r="P194" s="3"/>
      <c r="Q194" s="3"/>
      <c r="R194" s="3"/>
    </row>
    <row r="195" spans="13:18" ht="30" customHeight="1" x14ac:dyDescent="0.35">
      <c r="M195" s="3"/>
      <c r="N195" s="3"/>
      <c r="O195" s="3"/>
      <c r="P195" s="3"/>
      <c r="Q195" s="3"/>
      <c r="R195" s="3"/>
    </row>
    <row r="196" spans="13:18" ht="30" customHeight="1" x14ac:dyDescent="0.35">
      <c r="M196" s="3"/>
      <c r="N196" s="3"/>
      <c r="O196" s="3"/>
      <c r="P196" s="3"/>
      <c r="Q196" s="3"/>
      <c r="R196" s="3"/>
    </row>
    <row r="197" spans="13:18" ht="30" customHeight="1" x14ac:dyDescent="0.35">
      <c r="M197" s="3"/>
      <c r="N197" s="3"/>
      <c r="O197" s="3"/>
      <c r="P197" s="3"/>
      <c r="Q197" s="3"/>
      <c r="R197" s="3"/>
    </row>
    <row r="198" spans="13:18" ht="30" customHeight="1" x14ac:dyDescent="0.35">
      <c r="M198" s="3"/>
      <c r="N198" s="3"/>
      <c r="O198" s="3"/>
      <c r="P198" s="3"/>
      <c r="Q198" s="3"/>
      <c r="R198" s="3"/>
    </row>
    <row r="199" spans="13:18" ht="30" customHeight="1" x14ac:dyDescent="0.35">
      <c r="M199" s="3"/>
      <c r="N199" s="3"/>
      <c r="O199" s="3"/>
      <c r="P199" s="3"/>
      <c r="Q199" s="3"/>
      <c r="R199" s="3"/>
    </row>
    <row r="200" spans="13:18" ht="30" customHeight="1" x14ac:dyDescent="0.35">
      <c r="M200" s="3"/>
      <c r="N200" s="3"/>
      <c r="O200" s="3"/>
      <c r="P200" s="3"/>
      <c r="Q200" s="3"/>
      <c r="R200" s="3"/>
    </row>
    <row r="201" spans="13:18" ht="30" customHeight="1" x14ac:dyDescent="0.35">
      <c r="M201" s="3"/>
      <c r="N201" s="3"/>
      <c r="O201" s="3"/>
      <c r="P201" s="3"/>
      <c r="Q201" s="3"/>
      <c r="R201" s="3"/>
    </row>
    <row r="202" spans="13:18" ht="30" customHeight="1" x14ac:dyDescent="0.35">
      <c r="M202" s="3"/>
      <c r="N202" s="3"/>
      <c r="O202" s="3"/>
      <c r="P202" s="3"/>
      <c r="Q202" s="3"/>
      <c r="R202" s="3"/>
    </row>
    <row r="203" spans="13:18" ht="30" customHeight="1" x14ac:dyDescent="0.35">
      <c r="M203" s="3"/>
      <c r="N203" s="3"/>
      <c r="O203" s="3"/>
      <c r="P203" s="3"/>
      <c r="Q203" s="3"/>
      <c r="R203" s="3"/>
    </row>
    <row r="204" spans="13:18" ht="30" customHeight="1" x14ac:dyDescent="0.35">
      <c r="M204" s="3"/>
      <c r="N204" s="3"/>
      <c r="O204" s="3"/>
      <c r="P204" s="3"/>
      <c r="Q204" s="3"/>
      <c r="R204" s="3"/>
    </row>
    <row r="205" spans="13:18" ht="30" customHeight="1" x14ac:dyDescent="0.35">
      <c r="M205" s="3"/>
      <c r="N205" s="3"/>
      <c r="O205" s="3"/>
      <c r="P205" s="3"/>
      <c r="Q205" s="3"/>
      <c r="R205" s="3"/>
    </row>
    <row r="206" spans="13:18" ht="30" customHeight="1" x14ac:dyDescent="0.35">
      <c r="M206" s="3"/>
      <c r="N206" s="3"/>
      <c r="O206" s="3"/>
      <c r="P206" s="3"/>
      <c r="Q206" s="3"/>
      <c r="R206" s="3"/>
    </row>
    <row r="207" spans="13:18" ht="30" customHeight="1" x14ac:dyDescent="0.35">
      <c r="M207" s="3"/>
      <c r="N207" s="3"/>
      <c r="O207" s="3"/>
      <c r="P207" s="3"/>
      <c r="Q207" s="3"/>
      <c r="R207" s="3"/>
    </row>
    <row r="208" spans="13:18" ht="30" customHeight="1" x14ac:dyDescent="0.35">
      <c r="M208" s="3"/>
      <c r="N208" s="3"/>
      <c r="O208" s="3"/>
      <c r="P208" s="3"/>
      <c r="Q208" s="3"/>
      <c r="R208" s="3"/>
    </row>
    <row r="209" spans="13:18" ht="30" customHeight="1" x14ac:dyDescent="0.35">
      <c r="M209" s="3"/>
      <c r="N209" s="3"/>
      <c r="O209" s="3"/>
      <c r="P209" s="3"/>
      <c r="Q209" s="3"/>
      <c r="R209" s="3"/>
    </row>
    <row r="210" spans="13:18" ht="30" customHeight="1" x14ac:dyDescent="0.35">
      <c r="M210" s="3"/>
      <c r="N210" s="3"/>
      <c r="O210" s="3"/>
      <c r="P210" s="3"/>
      <c r="Q210" s="3"/>
      <c r="R210" s="3"/>
    </row>
    <row r="211" spans="13:18" ht="30" customHeight="1" x14ac:dyDescent="0.35">
      <c r="M211" s="3"/>
      <c r="N211" s="3"/>
      <c r="O211" s="3"/>
      <c r="P211" s="3"/>
      <c r="Q211" s="3"/>
      <c r="R211" s="3"/>
    </row>
    <row r="212" spans="13:18" ht="30" customHeight="1" x14ac:dyDescent="0.35">
      <c r="M212" s="3"/>
      <c r="N212" s="3"/>
      <c r="O212" s="3"/>
      <c r="P212" s="3"/>
      <c r="Q212" s="3"/>
      <c r="R212" s="3"/>
    </row>
    <row r="213" spans="13:18" ht="30" customHeight="1" x14ac:dyDescent="0.35">
      <c r="M213" s="3"/>
      <c r="N213" s="3"/>
      <c r="O213" s="3"/>
      <c r="P213" s="3"/>
      <c r="Q213" s="3"/>
      <c r="R213" s="3"/>
    </row>
    <row r="214" spans="13:18" ht="30" customHeight="1" x14ac:dyDescent="0.35">
      <c r="M214" s="3"/>
      <c r="N214" s="3"/>
      <c r="O214" s="3"/>
      <c r="P214" s="3"/>
      <c r="Q214" s="3"/>
      <c r="R214" s="3"/>
    </row>
    <row r="215" spans="13:18" ht="30" customHeight="1" x14ac:dyDescent="0.35">
      <c r="M215" s="3"/>
      <c r="N215" s="3"/>
      <c r="O215" s="3"/>
      <c r="P215" s="3"/>
      <c r="Q215" s="3"/>
      <c r="R215" s="3"/>
    </row>
    <row r="216" spans="13:18" ht="30" customHeight="1" x14ac:dyDescent="0.35">
      <c r="M216" s="3"/>
      <c r="N216" s="3"/>
      <c r="O216" s="3"/>
      <c r="P216" s="3"/>
      <c r="Q216" s="3"/>
      <c r="R216" s="3"/>
    </row>
    <row r="217" spans="13:18" ht="30" customHeight="1" x14ac:dyDescent="0.35">
      <c r="M217" s="3"/>
      <c r="N217" s="3"/>
      <c r="O217" s="3"/>
      <c r="P217" s="3"/>
      <c r="Q217" s="3"/>
      <c r="R217" s="3"/>
    </row>
    <row r="218" spans="13:18" ht="30" customHeight="1" x14ac:dyDescent="0.35">
      <c r="M218" s="3"/>
      <c r="N218" s="3"/>
      <c r="O218" s="3"/>
      <c r="P218" s="3"/>
      <c r="Q218" s="3"/>
      <c r="R218" s="3"/>
    </row>
    <row r="219" spans="13:18" ht="30" customHeight="1" x14ac:dyDescent="0.35">
      <c r="M219" s="3"/>
      <c r="N219" s="3"/>
      <c r="O219" s="3"/>
      <c r="P219" s="3"/>
      <c r="Q219" s="3"/>
      <c r="R219" s="3"/>
    </row>
  </sheetData>
  <mergeCells count="5">
    <mergeCell ref="A1:N1"/>
    <mergeCell ref="A2:N2"/>
    <mergeCell ref="A3:N3"/>
    <mergeCell ref="A4:N4"/>
    <mergeCell ref="A5:N5"/>
  </mergeCell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BCE9-26B1-458B-954E-A8E8CA8767A3}">
  <dimension ref="B4:G7"/>
  <sheetViews>
    <sheetView workbookViewId="0">
      <selection activeCell="B4" sqref="B4:G7"/>
    </sheetView>
  </sheetViews>
  <sheetFormatPr baseColWidth="10" defaultRowHeight="14.5" x14ac:dyDescent="0.35"/>
  <cols>
    <col min="2" max="2" width="8.54296875" customWidth="1"/>
    <col min="3" max="3" width="9.1796875" customWidth="1"/>
    <col min="4" max="4" width="7.81640625" customWidth="1"/>
    <col min="6" max="6" width="8.1796875" customWidth="1"/>
    <col min="7" max="7" width="17.54296875" customWidth="1"/>
  </cols>
  <sheetData>
    <row r="4" spans="2:7" ht="17.5" customHeight="1" x14ac:dyDescent="0.35">
      <c r="B4" s="17" t="s">
        <v>61</v>
      </c>
      <c r="C4" s="17" t="s">
        <v>62</v>
      </c>
      <c r="D4" s="18" t="s">
        <v>63</v>
      </c>
      <c r="E4" s="18" t="s">
        <v>64</v>
      </c>
      <c r="F4" s="18" t="s">
        <v>65</v>
      </c>
      <c r="G4" s="18" t="s">
        <v>66</v>
      </c>
    </row>
    <row r="5" spans="2:7" x14ac:dyDescent="0.35">
      <c r="B5" s="17"/>
      <c r="C5" s="17"/>
      <c r="D5" s="18"/>
      <c r="E5" s="18"/>
      <c r="F5" s="18"/>
      <c r="G5" s="18"/>
    </row>
    <row r="6" spans="2:7" ht="20.149999999999999" customHeight="1" thickBot="1" x14ac:dyDescent="0.4">
      <c r="B6" s="8" t="s">
        <v>68</v>
      </c>
      <c r="C6" s="8">
        <v>18</v>
      </c>
      <c r="D6" s="8">
        <v>16</v>
      </c>
      <c r="E6" s="8">
        <v>2</v>
      </c>
      <c r="F6" s="8">
        <v>18</v>
      </c>
      <c r="G6" s="17" t="s">
        <v>69</v>
      </c>
    </row>
    <row r="7" spans="2:7" ht="15" thickBot="1" x14ac:dyDescent="0.4">
      <c r="B7" s="9" t="s">
        <v>67</v>
      </c>
      <c r="C7" s="10">
        <v>18</v>
      </c>
      <c r="D7" s="10">
        <v>16</v>
      </c>
      <c r="E7" s="10">
        <v>2</v>
      </c>
      <c r="F7" s="11">
        <v>18</v>
      </c>
      <c r="G7" s="19"/>
    </row>
  </sheetData>
  <mergeCells count="7">
    <mergeCell ref="B4:B5"/>
    <mergeCell ref="C4:C5"/>
    <mergeCell ref="D4:D5"/>
    <mergeCell ref="G6:G7"/>
    <mergeCell ref="E4:E5"/>
    <mergeCell ref="F4:F5"/>
    <mergeCell ref="G4:G5"/>
  </mergeCell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312</Convocatori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BD1AAF67-EFEE-4F45-ADA4-822F97D297C9}"/>
</file>

<file path=customXml/itemProps3.xml><?xml version="1.0" encoding="utf-8"?>
<ds:datastoreItem xmlns:ds="http://schemas.openxmlformats.org/officeDocument/2006/customXml" ds:itemID="{D1F6C2FD-6935-4766-B948-0B8F81490DE4}"/>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evaluación</dc:title>
  <dc:creator>Medrano Medrano Karen Sofia</dc:creator>
  <cp:lastModifiedBy>Rosa Gineth Calderon Rojas</cp:lastModifiedBy>
  <dcterms:created xsi:type="dcterms:W3CDTF">2021-12-07T05:01:27Z</dcterms:created>
  <dcterms:modified xsi:type="dcterms:W3CDTF">2022-03-27T00:41:45Z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