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esktop\FONDO EMPRENDER\EVALUACION\213 Santa cruz de lorica\"/>
    </mc:Choice>
  </mc:AlternateContent>
  <xr:revisionPtr revIDLastSave="0" documentId="13_ncr:1_{6114A747-872C-499E-9197-C013C5B31D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e final" sheetId="2" r:id="rId1"/>
  </sheets>
  <externalReferences>
    <externalReference r:id="rId2"/>
  </externalReferences>
  <definedNames>
    <definedName name="_xlnm._FilterDatabase" localSheetId="0" hidden="1">'Informe final'!$A$7:$AB$21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I11" i="2"/>
  <c r="I12" i="2"/>
  <c r="I15" i="2"/>
  <c r="I16" i="2"/>
  <c r="I17" i="2"/>
  <c r="I18" i="2"/>
  <c r="I19" i="2"/>
  <c r="I20" i="2"/>
  <c r="I21" i="2"/>
  <c r="I22" i="2"/>
  <c r="I23" i="2"/>
  <c r="I24" i="2"/>
  <c r="I10" i="2"/>
  <c r="I13" i="2"/>
  <c r="I14" i="2"/>
  <c r="I25" i="2"/>
  <c r="I8" i="2"/>
</calcChain>
</file>

<file path=xl/sharedStrings.xml><?xml version="1.0" encoding="utf-8"?>
<sst xmlns="http://schemas.openxmlformats.org/spreadsheetml/2006/main" count="252" uniqueCount="88">
  <si>
    <t>FONDO EMPRENDER</t>
  </si>
  <si>
    <t>Consec</t>
  </si>
  <si>
    <t>Id Plan de Negocios</t>
  </si>
  <si>
    <t>Nombre  Plan de Negocios</t>
  </si>
  <si>
    <t>Nombre Ciudad</t>
  </si>
  <si>
    <t>Departamento</t>
  </si>
  <si>
    <t>Nombre Institución</t>
  </si>
  <si>
    <t>Nombre Unidad</t>
  </si>
  <si>
    <t>Fecha Formalizacion</t>
  </si>
  <si>
    <t>Nombre Sector</t>
  </si>
  <si>
    <t>Nombre SubSector</t>
  </si>
  <si>
    <t>Viable (Si/No)</t>
  </si>
  <si>
    <t>Tendencias del mercado</t>
  </si>
  <si>
    <t>Tamaño de mercado y tendencia de crecimiento</t>
  </si>
  <si>
    <t>Nivel de exigencia de la Demanda</t>
  </si>
  <si>
    <t>Fortaleza de la competencia</t>
  </si>
  <si>
    <t>Competencias blandas</t>
  </si>
  <si>
    <t>Conocimiento del negocio</t>
  </si>
  <si>
    <t>Factores Comerciales</t>
  </si>
  <si>
    <t>Factores Financieros</t>
  </si>
  <si>
    <t>Factores Técnicos</t>
  </si>
  <si>
    <t>Factores Normativos</t>
  </si>
  <si>
    <t>Factores de relacionamiento socio-económicos</t>
  </si>
  <si>
    <t>Capacidad de implementación</t>
  </si>
  <si>
    <t>Diferenciación</t>
  </si>
  <si>
    <t>Barrera de imitación</t>
  </si>
  <si>
    <t>Empleos generados</t>
  </si>
  <si>
    <t>Conclusión final</t>
  </si>
  <si>
    <t>INFORME FINAL DE EVALUACIÓN</t>
  </si>
  <si>
    <t>Recursos Solicitados en modelo financiero ($)</t>
  </si>
  <si>
    <t xml:space="preserve"> </t>
  </si>
  <si>
    <t>DULCE TENTACIÓN</t>
  </si>
  <si>
    <t>PLANTA DESHIDRATADORA SOLAR DE FRUTAS</t>
  </si>
  <si>
    <t>MILENADIANATURLS</t>
  </si>
  <si>
    <t>PINTULIARTE</t>
  </si>
  <si>
    <t>POSTRES Y TORTAS PAULA SAS</t>
  </si>
  <si>
    <t>RESTAURANTE MACHETICO TIA NIÑA SAS</t>
  </si>
  <si>
    <t>ACUACULTIVOS LA FE</t>
  </si>
  <si>
    <t>AGROPISCICOLAS DEL SINU</t>
  </si>
  <si>
    <t>ECOGRANJA VALLE DE SUEÑO</t>
  </si>
  <si>
    <t>CERAMICAS BARY</t>
  </si>
  <si>
    <t>ZOLIUM MUEBLERIA ARTESANAL  S.A.S</t>
  </si>
  <si>
    <t>ECOTURISMO DEL SINÚ S.A.S</t>
  </si>
  <si>
    <t>MERAKI RESTAURANTE</t>
  </si>
  <si>
    <t>QUESO SINUANO</t>
  </si>
  <si>
    <t>Lorica</t>
  </si>
  <si>
    <t>Córdoba</t>
  </si>
  <si>
    <t>SENA - Córdoba</t>
  </si>
  <si>
    <t>Centro Agropecuario y de Biotecnología el Porvenir</t>
  </si>
  <si>
    <t>Centro de Comercio, Industria y Turismo de Cordoba</t>
  </si>
  <si>
    <t>SECCIÓN S (4AC 2020)-Otras Actividades De Servicios</t>
  </si>
  <si>
    <t>SECCIÓN C (4AC 2020)-Industrias Manufactureras</t>
  </si>
  <si>
    <t>SECCIÓN A (4AC 2020)-Agricultura, Ganadería, Caza, Silvicultura Y Pesca</t>
  </si>
  <si>
    <t>SECCIÓN H (4AC 2020)-Transporte Y Almacenamiento</t>
  </si>
  <si>
    <t>SECCIÓN I (4AC 2020)-Alojamiento Y Servicios De Comida</t>
  </si>
  <si>
    <t>Otras actividades de servicios personales n.c.p.</t>
  </si>
  <si>
    <t>Elaboración de otros productos alimenticios n.c.p.</t>
  </si>
  <si>
    <t>Fabricación de productos farmacéuticos, sustancias químicas medicinales y produc</t>
  </si>
  <si>
    <t>Fabricación de otros productos de madera; fabricación de artículos de corcho, ce</t>
  </si>
  <si>
    <t>Elaboración de productos de panadería</t>
  </si>
  <si>
    <t>Elaboración de comidas y platos preparados</t>
  </si>
  <si>
    <t>Acuicultura de agua dulce</t>
  </si>
  <si>
    <t>Cría de ganado porcino</t>
  </si>
  <si>
    <t>Fabricación de otros productos de cerámica y porcelana</t>
  </si>
  <si>
    <t>Fabricación de muebles</t>
  </si>
  <si>
    <t>Transporte fluvial de pasajeros</t>
  </si>
  <si>
    <t>Actividades de otros servicios de comidas</t>
  </si>
  <si>
    <t>Elaboración de productos lácteos</t>
  </si>
  <si>
    <t>No Viable</t>
  </si>
  <si>
    <t xml:space="preserve"> CONVOCATORIA NACIONAL FONDO EMPRENDER No. 213 Santa Cruz de Lorica Primer cierre</t>
  </si>
  <si>
    <t xml:space="preserve"> PRESUPUESTO: $ 900,000,000</t>
  </si>
  <si>
    <t>Ver informe de evaluación en la pestaña anexos de los planes de negocios en la plataforma del Fondo Emprender</t>
  </si>
  <si>
    <t>ESTAMPADOS Y BORDADOS ZANTA KRUZ</t>
  </si>
  <si>
    <t>DERECHOALAMANO.COM</t>
  </si>
  <si>
    <t xml:space="preserve"> VETERINARIA DOG CAT </t>
  </si>
  <si>
    <t>SINÚ-SPACE COFFE CLUB  S.A.S</t>
  </si>
  <si>
    <t>Montería</t>
  </si>
  <si>
    <t>Actividades de impresión</t>
  </si>
  <si>
    <t>SECCIÓN M (4AC 2020)-Actividades Profesionales, Científicas Y Técnicas</t>
  </si>
  <si>
    <t>Actividades jurídicas</t>
  </si>
  <si>
    <t>Actividades veterinarias</t>
  </si>
  <si>
    <t>N/A</t>
  </si>
  <si>
    <t>El aporte del emprendedor es inferior al 10 %</t>
  </si>
  <si>
    <t>El emprendedor no genera los empleos suficientes para cumplir este parametro en la convocatoria</t>
  </si>
  <si>
    <t>Datos del emprendedor no coinciden con los anexos</t>
  </si>
  <si>
    <t>No Acreditado</t>
  </si>
  <si>
    <t>Viable</t>
  </si>
  <si>
    <t>FECHA: 1/12/2021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</si>
</sst>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&quot;$&quot;\ * #,##0.00_-;\-&quot;$&quot;\ * #,##0.00_-;_-&quot;$&quot;\ * &quot;-&quot;??_-;_-@_-"/>
  </numFmts>
  <fonts count="11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164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0" borderId="0"/>
    <xf numFmtId="0" fontId="10" fillId="0" borderId="0"/>
  </cellStyleXfs>
  <cellXfs count="26"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1" fontId="0" fillId="0" borderId="2" xfId="2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41" fontId="0" fillId="0" borderId="2" xfId="3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0" borderId="2" xfId="0" applyBorder="1"/>
    <xf numFmtId="1" fontId="1" fillId="5" borderId="2" xfId="0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wrapText="1"/>
    </xf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41" fontId="0" fillId="0" borderId="2" xfId="3" applyFont="1" applyBorder="1"/>
    <xf numFmtId="0" fontId="3" fillId="2" borderId="1" xfId="1" applyFont="1" applyFill="1" applyBorder="1" applyAlignment="1">
      <alignment horizontal="center"/>
    </xf>
    <xf numFmtId="0" fontId="3" fillId="2" borderId="0" xfId="1" applyFont="1" applyFill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center"/>
    </xf>
    <xf numFmtId="14" fontId="4" fillId="0" borderId="1" xfId="1" applyNumberFormat="1" applyFont="1" applyFill="1" applyBorder="1" applyAlignment="1">
      <alignment horizontal="center"/>
    </xf>
    <xf numFmtId="14" fontId="4" fillId="0" borderId="0" xfId="1" applyNumberFormat="1" applyFont="1" applyFill="1" applyBorder="1" applyAlignment="1">
      <alignment horizontal="center"/>
    </xf>
  </cellXfs>
  <cellStyles count="6">
    <cellStyle name="Millares [0]" xfId="3" builtinId="6"/>
    <cellStyle name="Moneda" xfId="2" builtinId="4"/>
    <cellStyle name="Normal" xfId="0" builtinId="0"/>
    <cellStyle name="Normal 2" xfId="1" xr:uid="{00000000-0005-0000-0000-000002000000}"/>
    <cellStyle name="Normal 3" xfId="4" xr:uid="{3452F3BB-D564-480D-9D50-5D200253FDA4}"/>
    <cellStyle name="Normal 4" xfId="5" xr:uid="{661BDFD9-B9AA-44E7-9732-D89A7D4A8B7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forme_BD%20CONSOLIDADA_213_%20C1_SANTA%20CRUZ%20DE%20LORICA%2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ASIGNACION EVALUADORES"/>
      <sheetName val="Programas IES"/>
      <sheetName val="Respuestas Tipo"/>
      <sheetName val="DATA RODOLFO"/>
      <sheetName val="Criterios Acreditación Estudios"/>
      <sheetName val="EMPLEOS"/>
      <sheetName val="Criterios de acreditación (2)"/>
    </sheetNames>
    <sheetDataSet>
      <sheetData sheetId="0">
        <row r="8">
          <cell r="B8">
            <v>78310</v>
          </cell>
          <cell r="C8" t="str">
            <v>DULCE TENTACIÓN</v>
          </cell>
          <cell r="D8" t="str">
            <v xml:space="preserve">Victor Eduardo </v>
          </cell>
          <cell r="E8" t="str">
            <v>Lorica</v>
          </cell>
          <cell r="F8" t="str">
            <v>Córdoba</v>
          </cell>
          <cell r="G8" t="str">
            <v>SENA - Córdoba</v>
          </cell>
          <cell r="H8" t="str">
            <v>Centro Agropecuario y de Biotecnología el Porvenir</v>
          </cell>
          <cell r="I8">
            <v>88</v>
          </cell>
          <cell r="J8" t="str">
            <v>79,950,288.00</v>
          </cell>
          <cell r="K8" t="str">
            <v>11/2/2021</v>
          </cell>
          <cell r="L8" t="str">
            <v>SECCIÓN S (4AC 2020)-Otras Actividades De Servicios</v>
          </cell>
          <cell r="M8" t="str">
            <v>Otras actividades de servicios personales n.c.p.</v>
          </cell>
          <cell r="N8">
            <v>78310</v>
          </cell>
          <cell r="O8">
            <v>96193929</v>
          </cell>
          <cell r="P8">
            <v>80000000</v>
          </cell>
          <cell r="Q8">
            <v>16193929</v>
          </cell>
        </row>
        <row r="9">
          <cell r="B9">
            <v>78365</v>
          </cell>
          <cell r="C9" t="str">
            <v xml:space="preserve">PLANTA DESHIDRATADORA SOLAR DE FRUTAS </v>
          </cell>
          <cell r="D9" t="str">
            <v xml:space="preserve">Victor Eduardo </v>
          </cell>
          <cell r="E9" t="str">
            <v>Lorica</v>
          </cell>
          <cell r="F9" t="str">
            <v>Córdoba</v>
          </cell>
          <cell r="G9" t="str">
            <v>SENA - Córdoba</v>
          </cell>
          <cell r="H9" t="str">
            <v>Centro de Comercio, Industria y Turismo de Cordoba</v>
          </cell>
          <cell r="I9">
            <v>80</v>
          </cell>
          <cell r="J9" t="str">
            <v>72,682,080.00</v>
          </cell>
          <cell r="K9" t="str">
            <v>11/2/2021</v>
          </cell>
          <cell r="L9" t="str">
            <v>SECCIÓN C (4AC 2020)-Industrias Manufactureras</v>
          </cell>
          <cell r="M9" t="str">
            <v>Elaboración de otros productos alimenticios n.c.p.</v>
          </cell>
          <cell r="N9">
            <v>78365</v>
          </cell>
          <cell r="O9">
            <v>89129124</v>
          </cell>
          <cell r="P9">
            <v>79929124</v>
          </cell>
          <cell r="Q9">
            <v>9200000</v>
          </cell>
        </row>
        <row r="10">
          <cell r="B10">
            <v>78370</v>
          </cell>
          <cell r="C10" t="str">
            <v>ESTAMPADOS Y BORDADOS ZANTA KRUZ</v>
          </cell>
          <cell r="D10" t="str">
            <v>Carmen Yolanda Contreras</v>
          </cell>
          <cell r="E10" t="str">
            <v>Montería</v>
          </cell>
          <cell r="F10" t="str">
            <v>Córdoba</v>
          </cell>
          <cell r="G10" t="str">
            <v>SENA - Córdoba</v>
          </cell>
          <cell r="H10" t="str">
            <v>Centro Agropecuario y de Biotecnología el Porvenir</v>
          </cell>
          <cell r="I10">
            <v>88</v>
          </cell>
          <cell r="J10" t="str">
            <v>79,950,288.00</v>
          </cell>
          <cell r="K10" t="str">
            <v>11/2/2021</v>
          </cell>
          <cell r="L10" t="str">
            <v>SECCIÓN C (4AC 2020)-Industrias Manufactureras</v>
          </cell>
          <cell r="M10" t="str">
            <v>Actividades de impresión</v>
          </cell>
          <cell r="N10">
            <v>78370</v>
          </cell>
          <cell r="O10">
            <v>88678000</v>
          </cell>
          <cell r="P10">
            <v>80000000</v>
          </cell>
          <cell r="Q10">
            <v>8678000</v>
          </cell>
        </row>
        <row r="11">
          <cell r="B11">
            <v>78374</v>
          </cell>
          <cell r="C11" t="str">
            <v>MILENADIANATURLS</v>
          </cell>
          <cell r="D11" t="str">
            <v xml:space="preserve">Victor Eduardo </v>
          </cell>
          <cell r="E11" t="str">
            <v>Lorica</v>
          </cell>
          <cell r="F11" t="str">
            <v>Córdoba</v>
          </cell>
          <cell r="G11" t="str">
            <v>SENA - Córdoba</v>
          </cell>
          <cell r="H11" t="str">
            <v>Centro de Comercio, Industria y Turismo de Cordoba</v>
          </cell>
          <cell r="I11">
            <v>88</v>
          </cell>
          <cell r="J11" t="str">
            <v>79,950,288.00</v>
          </cell>
          <cell r="K11" t="str">
            <v>11/2/2021</v>
          </cell>
          <cell r="L11" t="str">
            <v>SECCIÓN C (4AC 2020)-Industrias Manufactureras</v>
          </cell>
          <cell r="M11" t="str">
            <v>Fabricación de productos farmacéuticos, sustancias químicas medicinales y productos botánicos de uso farmacéutico</v>
          </cell>
          <cell r="N11">
            <v>78374</v>
          </cell>
          <cell r="O11">
            <v>89756898</v>
          </cell>
          <cell r="P11">
            <v>79995298</v>
          </cell>
          <cell r="Q11">
            <v>9761600</v>
          </cell>
        </row>
        <row r="12">
          <cell r="B12">
            <v>78375</v>
          </cell>
          <cell r="C12" t="str">
            <v>PINTULIARTE</v>
          </cell>
          <cell r="D12" t="str">
            <v xml:space="preserve">Victor Eduardo </v>
          </cell>
          <cell r="E12" t="str">
            <v>Lorica</v>
          </cell>
          <cell r="F12" t="str">
            <v>Córdoba</v>
          </cell>
          <cell r="G12" t="str">
            <v>SENA - Córdoba</v>
          </cell>
          <cell r="H12" t="str">
            <v>Centro de Comercio, Industria y Turismo de Cordoba</v>
          </cell>
          <cell r="I12">
            <v>87</v>
          </cell>
          <cell r="J12" t="str">
            <v>79,041,762.00</v>
          </cell>
          <cell r="K12" t="str">
            <v>11/2/2021</v>
          </cell>
          <cell r="L12" t="str">
            <v>SECCIÓN C (4AC 2020)-Industrias Manufactureras</v>
          </cell>
          <cell r="M12" t="str">
            <v>Fabricación de otros productos de madera; fabricación de artículos de corcho, cestería y espartería</v>
          </cell>
          <cell r="N12">
            <v>78375</v>
          </cell>
          <cell r="O12">
            <v>88473655</v>
          </cell>
          <cell r="P12">
            <v>79473655</v>
          </cell>
          <cell r="Q12">
            <v>9000000</v>
          </cell>
        </row>
        <row r="13">
          <cell r="B13">
            <v>78385</v>
          </cell>
          <cell r="C13" t="str">
            <v>DERECHOALAMANO.COM</v>
          </cell>
          <cell r="D13" t="str">
            <v xml:space="preserve">Victor Eduardo </v>
          </cell>
          <cell r="E13" t="str">
            <v>Lorica</v>
          </cell>
          <cell r="F13" t="str">
            <v>Córdoba</v>
          </cell>
          <cell r="G13" t="str">
            <v>SENA - Córdoba</v>
          </cell>
          <cell r="H13" t="str">
            <v>Centro Agropecuario y de Biotecnología el Porvenir</v>
          </cell>
          <cell r="I13">
            <v>88</v>
          </cell>
          <cell r="J13" t="str">
            <v>79,950,288.00</v>
          </cell>
          <cell r="K13" t="str">
            <v>11/2/2021</v>
          </cell>
          <cell r="L13" t="str">
            <v>SECCIÓN M (4AC 2020)-Actividades Profesionales, Científicas Y Técnicas</v>
          </cell>
          <cell r="M13" t="str">
            <v>Actividades jurídicas</v>
          </cell>
          <cell r="N13">
            <v>78385</v>
          </cell>
          <cell r="O13">
            <v>88000000</v>
          </cell>
          <cell r="P13">
            <v>80000000</v>
          </cell>
          <cell r="Q13">
            <v>8000000</v>
          </cell>
        </row>
        <row r="14">
          <cell r="B14">
            <v>78387</v>
          </cell>
          <cell r="C14" t="str">
            <v xml:space="preserve"> VETERINARIA DOG CAT </v>
          </cell>
          <cell r="D14" t="str">
            <v xml:space="preserve">Victor Eduardo </v>
          </cell>
          <cell r="E14" t="str">
            <v>Lorica</v>
          </cell>
          <cell r="F14" t="str">
            <v>Córdoba</v>
          </cell>
          <cell r="G14" t="str">
            <v>SENA - Córdoba</v>
          </cell>
          <cell r="H14" t="str">
            <v>Centro Agropecuario y de Biotecnología el Porvenir</v>
          </cell>
          <cell r="I14">
            <v>88</v>
          </cell>
          <cell r="J14" t="str">
            <v>79,950,288.00</v>
          </cell>
          <cell r="K14" t="str">
            <v>11/2/2021</v>
          </cell>
          <cell r="L14" t="str">
            <v>SECCIÓN M (4AC 2020)-Actividades Profesionales, Científicas Y Técnicas</v>
          </cell>
          <cell r="M14" t="str">
            <v>Actividades veterinarias</v>
          </cell>
          <cell r="N14">
            <v>78387</v>
          </cell>
          <cell r="O14">
            <v>93063808</v>
          </cell>
          <cell r="P14">
            <v>79963808</v>
          </cell>
          <cell r="Q14">
            <v>13100000</v>
          </cell>
        </row>
        <row r="15">
          <cell r="B15">
            <v>78411</v>
          </cell>
          <cell r="C15" t="str">
            <v>POSTRES Y TORTAS PAULA SAS</v>
          </cell>
          <cell r="D15" t="str">
            <v xml:space="preserve">Victor Eduardo </v>
          </cell>
          <cell r="E15" t="str">
            <v>Lorica</v>
          </cell>
          <cell r="F15" t="str">
            <v>Córdoba</v>
          </cell>
          <cell r="G15" t="str">
            <v>SENA - Córdoba</v>
          </cell>
          <cell r="H15" t="str">
            <v>Centro de Comercio, Industria y Turismo de Cordoba</v>
          </cell>
          <cell r="I15">
            <v>88</v>
          </cell>
          <cell r="J15" t="str">
            <v>79,950,288.00</v>
          </cell>
          <cell r="K15" t="str">
            <v>11/2/2021</v>
          </cell>
          <cell r="L15" t="str">
            <v>SECCIÓN C (4AC 2020)-Industrias Manufactureras</v>
          </cell>
          <cell r="M15" t="str">
            <v>Elaboración de productos de panadería</v>
          </cell>
          <cell r="N15">
            <v>78411</v>
          </cell>
          <cell r="O15">
            <v>88910270</v>
          </cell>
          <cell r="P15">
            <v>79920270</v>
          </cell>
          <cell r="Q15">
            <v>8990000</v>
          </cell>
        </row>
        <row r="16">
          <cell r="B16">
            <v>78412</v>
          </cell>
          <cell r="C16" t="str">
            <v>RESTAURANTE MACHETICO TIA NIÑA SAS</v>
          </cell>
          <cell r="D16" t="str">
            <v xml:space="preserve">Victor Eduardo </v>
          </cell>
          <cell r="E16" t="str">
            <v>Lorica</v>
          </cell>
          <cell r="F16" t="str">
            <v>Córdoba</v>
          </cell>
          <cell r="G16" t="str">
            <v>SENA - Córdoba</v>
          </cell>
          <cell r="H16" t="str">
            <v>Centro de Comercio, Industria y Turismo de Cordoba</v>
          </cell>
          <cell r="I16">
            <v>76</v>
          </cell>
          <cell r="J16" t="str">
            <v>69,047,976.00</v>
          </cell>
          <cell r="K16" t="str">
            <v>11/2/2021</v>
          </cell>
          <cell r="L16" t="str">
            <v>SECCIÓN C (4AC 2020)-Industrias Manufactureras</v>
          </cell>
          <cell r="M16" t="str">
            <v>Elaboración de comidas y platos preparados</v>
          </cell>
          <cell r="N16">
            <v>78412</v>
          </cell>
          <cell r="O16">
            <v>80104924</v>
          </cell>
          <cell r="P16">
            <v>68714924</v>
          </cell>
          <cell r="Q16">
            <v>11390000</v>
          </cell>
        </row>
        <row r="17">
          <cell r="B17">
            <v>78439</v>
          </cell>
          <cell r="C17" t="str">
            <v xml:space="preserve">ACUACULTIVOS LA FE </v>
          </cell>
          <cell r="D17" t="str">
            <v xml:space="preserve">Victor Eduardo </v>
          </cell>
          <cell r="E17" t="str">
            <v>Lorica</v>
          </cell>
          <cell r="F17" t="str">
            <v>Córdoba</v>
          </cell>
          <cell r="G17" t="str">
            <v>SENA - Córdoba</v>
          </cell>
          <cell r="H17" t="str">
            <v>Centro Agropecuario y de Biotecnología el Porvenir</v>
          </cell>
          <cell r="I17">
            <v>88</v>
          </cell>
          <cell r="J17" t="str">
            <v>79,950,288.00</v>
          </cell>
          <cell r="K17" t="str">
            <v>11/2/2021</v>
          </cell>
          <cell r="L17" t="str">
            <v>SECCIÓN A (4AC 2020)-Agricultura, Ganadería, Caza, Silvicultura Y Pesca</v>
          </cell>
          <cell r="M17" t="str">
            <v>Acuicultura de agua dulce</v>
          </cell>
          <cell r="N17">
            <v>78439</v>
          </cell>
          <cell r="O17">
            <v>89000000</v>
          </cell>
          <cell r="P17">
            <v>80000000</v>
          </cell>
          <cell r="Q17">
            <v>9000000</v>
          </cell>
        </row>
        <row r="18">
          <cell r="B18">
            <v>78440</v>
          </cell>
          <cell r="C18" t="str">
            <v>AGROPISCICOLAS DEL SINU</v>
          </cell>
          <cell r="D18" t="str">
            <v xml:space="preserve">Victor Eduardo </v>
          </cell>
          <cell r="E18" t="str">
            <v>Lorica</v>
          </cell>
          <cell r="F18" t="str">
            <v>Córdoba</v>
          </cell>
          <cell r="G18" t="str">
            <v>SENA - Córdoba</v>
          </cell>
          <cell r="H18" t="str">
            <v>Centro Agropecuario y de Biotecnología el Porvenir</v>
          </cell>
          <cell r="I18">
            <v>88</v>
          </cell>
          <cell r="J18" t="str">
            <v>79,950,288.00</v>
          </cell>
          <cell r="K18" t="str">
            <v>11/2/2021</v>
          </cell>
          <cell r="L18" t="str">
            <v>SECCIÓN A (4AC 2020)-Agricultura, Ganadería, Caza, Silvicultura Y Pesca</v>
          </cell>
          <cell r="M18" t="str">
            <v>Acuicultura de agua dulce</v>
          </cell>
          <cell r="N18">
            <v>78440</v>
          </cell>
          <cell r="O18">
            <v>107999580</v>
          </cell>
          <cell r="P18">
            <v>80000000</v>
          </cell>
          <cell r="Q18">
            <v>27999580</v>
          </cell>
        </row>
        <row r="19">
          <cell r="B19">
            <v>78453</v>
          </cell>
          <cell r="C19" t="str">
            <v xml:space="preserve">ECOGRANJA VALLE DE SUEÑO </v>
          </cell>
          <cell r="D19" t="str">
            <v xml:space="preserve">Victor Eduardo </v>
          </cell>
          <cell r="E19" t="str">
            <v>Lorica</v>
          </cell>
          <cell r="F19" t="str">
            <v>Córdoba</v>
          </cell>
          <cell r="G19" t="str">
            <v>SENA - Córdoba</v>
          </cell>
          <cell r="H19" t="str">
            <v>Centro Agropecuario y de Biotecnología el Porvenir</v>
          </cell>
          <cell r="I19">
            <v>88</v>
          </cell>
          <cell r="J19" t="str">
            <v>79,950,288.00</v>
          </cell>
          <cell r="K19" t="str">
            <v>11/2/2021</v>
          </cell>
          <cell r="L19" t="str">
            <v>SECCIÓN A (4AC 2020)-Agricultura, Ganadería, Caza, Silvicultura Y Pesca</v>
          </cell>
          <cell r="M19" t="str">
            <v>Cría de ganado porcino</v>
          </cell>
          <cell r="N19">
            <v>78453</v>
          </cell>
          <cell r="O19">
            <v>97090688</v>
          </cell>
          <cell r="P19">
            <v>79990688</v>
          </cell>
          <cell r="Q19">
            <v>17100000</v>
          </cell>
        </row>
        <row r="20">
          <cell r="B20">
            <v>78464</v>
          </cell>
          <cell r="C20" t="str">
            <v xml:space="preserve">CERAMICAS BARY </v>
          </cell>
          <cell r="D20" t="str">
            <v xml:space="preserve">Victor Eduardo </v>
          </cell>
          <cell r="E20" t="str">
            <v>Lorica</v>
          </cell>
          <cell r="F20" t="str">
            <v>Córdoba</v>
          </cell>
          <cell r="G20" t="str">
            <v>SENA - Córdoba</v>
          </cell>
          <cell r="H20" t="str">
            <v>Centro Agropecuario y de Biotecnología el Porvenir</v>
          </cell>
          <cell r="I20">
            <v>80</v>
          </cell>
          <cell r="J20" t="str">
            <v>72,682,080.00</v>
          </cell>
          <cell r="K20" t="str">
            <v>11/2/2021</v>
          </cell>
          <cell r="L20" t="str">
            <v>SECCIÓN C (4AC 2020)-Industrias Manufactureras</v>
          </cell>
          <cell r="M20" t="str">
            <v>Fabricación de otros productos de cerámica y porcelana</v>
          </cell>
          <cell r="N20">
            <v>78464</v>
          </cell>
          <cell r="O20">
            <v>88164390</v>
          </cell>
          <cell r="P20">
            <v>72977212</v>
          </cell>
          <cell r="Q20">
            <v>15187178</v>
          </cell>
        </row>
        <row r="21">
          <cell r="B21">
            <v>78538</v>
          </cell>
          <cell r="C21" t="str">
            <v>ZOLIUM MUEBLERIA ARTESANAL  S.A.S</v>
          </cell>
          <cell r="D21" t="str">
            <v xml:space="preserve">Victor Eduardo </v>
          </cell>
          <cell r="E21" t="str">
            <v>Lorica</v>
          </cell>
          <cell r="F21" t="str">
            <v>Córdoba</v>
          </cell>
          <cell r="G21" t="str">
            <v>SENA - Córdoba</v>
          </cell>
          <cell r="H21" t="str">
            <v>Centro Agropecuario y de Biotecnología el Porvenir</v>
          </cell>
          <cell r="I21">
            <v>88</v>
          </cell>
          <cell r="J21" t="str">
            <v>79,950,288.00</v>
          </cell>
          <cell r="K21" t="str">
            <v>11/2/2021</v>
          </cell>
          <cell r="L21" t="str">
            <v>SECCIÓN C (4AC 2020)-Industrias Manufactureras</v>
          </cell>
          <cell r="M21" t="str">
            <v>Fabricación de muebles</v>
          </cell>
          <cell r="N21">
            <v>78538</v>
          </cell>
          <cell r="O21">
            <v>88160000</v>
          </cell>
          <cell r="P21">
            <v>80000000</v>
          </cell>
          <cell r="Q21">
            <v>8160000</v>
          </cell>
        </row>
        <row r="22">
          <cell r="B22">
            <v>78539</v>
          </cell>
          <cell r="C22" t="str">
            <v>ECOTURISMO DEL SINÚ S.A.S</v>
          </cell>
          <cell r="D22" t="str">
            <v>Carmen Yolanda Contreras</v>
          </cell>
          <cell r="E22" t="str">
            <v>Lorica</v>
          </cell>
          <cell r="F22" t="str">
            <v>Córdoba</v>
          </cell>
          <cell r="G22" t="str">
            <v>SENA - Córdoba</v>
          </cell>
          <cell r="H22" t="str">
            <v>Centro Agropecuario y de Biotecnología el Porvenir</v>
          </cell>
          <cell r="I22">
            <v>88</v>
          </cell>
          <cell r="J22" t="str">
            <v>79,950,288.00</v>
          </cell>
          <cell r="K22" t="str">
            <v>11/2/2021</v>
          </cell>
          <cell r="L22" t="str">
            <v>SECCIÓN H (4AC 2020)-Transporte Y Almacenamiento</v>
          </cell>
          <cell r="M22" t="str">
            <v>Transporte fluvial de pasajeros</v>
          </cell>
          <cell r="N22">
            <v>78539</v>
          </cell>
          <cell r="O22">
            <v>98023036</v>
          </cell>
          <cell r="P22">
            <v>80000000</v>
          </cell>
          <cell r="Q22">
            <v>18023036</v>
          </cell>
        </row>
        <row r="23">
          <cell r="B23">
            <v>78614</v>
          </cell>
          <cell r="C23" t="str">
            <v>MERAKI RESTAURANTE</v>
          </cell>
          <cell r="D23" t="str">
            <v xml:space="preserve">Victor Eduardo </v>
          </cell>
          <cell r="E23" t="str">
            <v>Lorica</v>
          </cell>
          <cell r="F23" t="str">
            <v>Córdoba</v>
          </cell>
          <cell r="G23" t="str">
            <v>SENA - Córdoba</v>
          </cell>
          <cell r="H23" t="str">
            <v>Centro de Comercio, Industria y Turismo de Cordoba</v>
          </cell>
          <cell r="I23">
            <v>88</v>
          </cell>
          <cell r="J23" t="str">
            <v>79,950,288.00</v>
          </cell>
          <cell r="K23" t="str">
            <v>11/2/2021</v>
          </cell>
          <cell r="L23" t="str">
            <v>SECCIÓN I (4AC 2020)-Alojamiento Y Servicios De Comida</v>
          </cell>
          <cell r="M23" t="str">
            <v>Actividades de otros servicios de comidas</v>
          </cell>
          <cell r="N23">
            <v>78614</v>
          </cell>
          <cell r="O23">
            <v>92420000.4146</v>
          </cell>
          <cell r="P23">
            <v>79890000.4146</v>
          </cell>
          <cell r="Q23">
            <v>12530000</v>
          </cell>
        </row>
        <row r="24">
          <cell r="B24">
            <v>78615</v>
          </cell>
          <cell r="C24" t="str">
            <v xml:space="preserve">QUESO SINUANO </v>
          </cell>
          <cell r="D24" t="str">
            <v xml:space="preserve">Victor Eduardo </v>
          </cell>
          <cell r="E24" t="str">
            <v>Lorica</v>
          </cell>
          <cell r="F24" t="str">
            <v>Córdoba</v>
          </cell>
          <cell r="G24" t="str">
            <v>SENA - Córdoba</v>
          </cell>
          <cell r="H24" t="str">
            <v>Centro de Comercio, Industria y Turismo de Cordoba</v>
          </cell>
          <cell r="I24">
            <v>88</v>
          </cell>
          <cell r="J24" t="str">
            <v>79,950,288.00</v>
          </cell>
          <cell r="K24" t="str">
            <v>11/2/2021</v>
          </cell>
          <cell r="L24" t="str">
            <v>SECCIÓN C (4AC 2020)-Industrias Manufactureras</v>
          </cell>
          <cell r="M24" t="str">
            <v>Elaboración de productos lácteos</v>
          </cell>
          <cell r="N24">
            <v>78615</v>
          </cell>
          <cell r="O24">
            <v>96850891.065155506</v>
          </cell>
          <cell r="P24">
            <v>79845890.509599999</v>
          </cell>
          <cell r="Q24">
            <v>17005000.5555555</v>
          </cell>
        </row>
        <row r="25">
          <cell r="B25">
            <v>78784</v>
          </cell>
          <cell r="C25" t="str">
            <v>SINÚ-SPACE COFFE CLUB  S.A.S</v>
          </cell>
          <cell r="D25" t="str">
            <v>Carmen Yolanda Contreras</v>
          </cell>
          <cell r="E25" t="str">
            <v>Lorica</v>
          </cell>
          <cell r="F25" t="str">
            <v>Córdoba</v>
          </cell>
          <cell r="G25" t="str">
            <v>SENA - Córdoba</v>
          </cell>
          <cell r="H25" t="str">
            <v>Centro Agropecuario y de Biotecnología el Porvenir</v>
          </cell>
          <cell r="I25">
            <v>88</v>
          </cell>
          <cell r="J25" t="str">
            <v>79,950,288.00</v>
          </cell>
          <cell r="K25" t="str">
            <v>11/2/2021</v>
          </cell>
          <cell r="L25" t="str">
            <v>SECCIÓN C (4AC 2020)-Industrias Manufactureras</v>
          </cell>
          <cell r="M25" t="str">
            <v>Elaboración de comidas y platos preparados</v>
          </cell>
          <cell r="N25">
            <v>78784</v>
          </cell>
          <cell r="O25">
            <v>100020000</v>
          </cell>
          <cell r="P25">
            <v>80000000</v>
          </cell>
          <cell r="Q25">
            <v>20020000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5"/>
  <sheetViews>
    <sheetView showGridLines="0" tabSelected="1" zoomScale="64" zoomScaleNormal="64" workbookViewId="0">
      <selection activeCell="A5" sqref="A5:AB5"/>
    </sheetView>
  </sheetViews>
  <sheetFormatPr baseColWidth="10" defaultColWidth="0" defaultRowHeight="15.75" x14ac:dyDescent="0.25"/>
  <cols>
    <col min="1" max="1" width="7" customWidth="1"/>
    <col min="2" max="2" width="10.25" style="18" bestFit="1" customWidth="1"/>
    <col min="3" max="3" width="27.75" bestFit="1" customWidth="1"/>
    <col min="4" max="4" width="13.625" customWidth="1"/>
    <col min="5" max="5" width="12.375" customWidth="1"/>
    <col min="6" max="6" width="11" customWidth="1"/>
    <col min="7" max="7" width="30.75" customWidth="1"/>
    <col min="8" max="8" width="16.875" customWidth="1"/>
    <col min="9" max="9" width="14.875" customWidth="1"/>
    <col min="10" max="10" width="35.375" customWidth="1"/>
    <col min="11" max="11" width="35.875" customWidth="1"/>
    <col min="12" max="12" width="18.25" bestFit="1" customWidth="1"/>
    <col min="13" max="13" width="11.875" bestFit="1" customWidth="1"/>
    <col min="14" max="14" width="15.625" bestFit="1" customWidth="1"/>
    <col min="15" max="15" width="13.125" customWidth="1"/>
    <col min="16" max="17" width="11.375" bestFit="1" customWidth="1"/>
    <col min="18" max="18" width="12.875" bestFit="1" customWidth="1"/>
    <col min="19" max="20" width="10" bestFit="1" customWidth="1"/>
    <col min="21" max="21" width="12.625" bestFit="1" customWidth="1"/>
    <col min="22" max="22" width="10" bestFit="1" customWidth="1"/>
    <col min="23" max="23" width="14" bestFit="1" customWidth="1"/>
    <col min="24" max="24" width="13.125" customWidth="1"/>
    <col min="25" max="25" width="11.75" bestFit="1" customWidth="1"/>
    <col min="26" max="26" width="10" bestFit="1" customWidth="1"/>
    <col min="27" max="27" width="14.625" customWidth="1"/>
    <col min="28" max="28" width="29.5" customWidth="1"/>
    <col min="29" max="29" width="6.875" customWidth="1"/>
    <col min="30" max="30" width="0" hidden="1" customWidth="1"/>
    <col min="31" max="16384" width="11" hidden="1"/>
  </cols>
  <sheetData>
    <row r="1" spans="1:29" ht="18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9" x14ac:dyDescent="0.25">
      <c r="A2" s="22" t="s">
        <v>69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</row>
    <row r="3" spans="1:29" x14ac:dyDescent="0.25">
      <c r="A3" s="22" t="s">
        <v>70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</row>
    <row r="4" spans="1:29" x14ac:dyDescent="0.25">
      <c r="A4" s="22" t="s">
        <v>28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</row>
    <row r="5" spans="1:29" x14ac:dyDescent="0.25">
      <c r="A5" s="24" t="s">
        <v>87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9" s="7" customFormat="1" x14ac:dyDescent="0.25">
      <c r="A6" s="6"/>
      <c r="B6" s="1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9" ht="38.25" x14ac:dyDescent="0.25">
      <c r="A7" s="1" t="s">
        <v>1</v>
      </c>
      <c r="B7" s="9" t="s">
        <v>2</v>
      </c>
      <c r="C7" s="9" t="s">
        <v>3</v>
      </c>
      <c r="D7" s="1" t="s">
        <v>4</v>
      </c>
      <c r="E7" s="1" t="s">
        <v>5</v>
      </c>
      <c r="F7" s="1" t="s">
        <v>6</v>
      </c>
      <c r="G7" s="1" t="s">
        <v>7</v>
      </c>
      <c r="H7" s="1" t="s">
        <v>29</v>
      </c>
      <c r="I7" s="1" t="s">
        <v>8</v>
      </c>
      <c r="J7" s="1" t="s">
        <v>9</v>
      </c>
      <c r="K7" s="1" t="s">
        <v>10</v>
      </c>
      <c r="L7" s="2" t="s">
        <v>26</v>
      </c>
      <c r="M7" s="2" t="s">
        <v>12</v>
      </c>
      <c r="N7" s="2" t="s">
        <v>13</v>
      </c>
      <c r="O7" s="2" t="s">
        <v>14</v>
      </c>
      <c r="P7" s="2" t="s">
        <v>15</v>
      </c>
      <c r="Q7" s="2" t="s">
        <v>16</v>
      </c>
      <c r="R7" s="2" t="s">
        <v>17</v>
      </c>
      <c r="S7" s="2" t="s">
        <v>18</v>
      </c>
      <c r="T7" s="2" t="s">
        <v>19</v>
      </c>
      <c r="U7" s="2" t="s">
        <v>20</v>
      </c>
      <c r="V7" s="2" t="s">
        <v>21</v>
      </c>
      <c r="W7" s="2" t="s">
        <v>22</v>
      </c>
      <c r="X7" s="2" t="s">
        <v>23</v>
      </c>
      <c r="Y7" s="2" t="s">
        <v>24</v>
      </c>
      <c r="Z7" s="2" t="s">
        <v>25</v>
      </c>
      <c r="AA7" s="2" t="s">
        <v>11</v>
      </c>
      <c r="AB7" s="2" t="s">
        <v>27</v>
      </c>
    </row>
    <row r="8" spans="1:29" ht="60" x14ac:dyDescent="0.25">
      <c r="A8" s="10">
        <v>1</v>
      </c>
      <c r="B8" s="13">
        <v>78310</v>
      </c>
      <c r="C8" s="4" t="s">
        <v>31</v>
      </c>
      <c r="D8" s="4" t="s">
        <v>45</v>
      </c>
      <c r="E8" s="4" t="s">
        <v>46</v>
      </c>
      <c r="F8" s="4" t="s">
        <v>47</v>
      </c>
      <c r="G8" s="4" t="s">
        <v>48</v>
      </c>
      <c r="H8" s="8">
        <v>80000000</v>
      </c>
      <c r="I8" s="3" t="str">
        <f>VLOOKUP(B8,'[1]BASE ACREDITACION'!$B$8:$Q$25,10,0)</f>
        <v>11/2/2021</v>
      </c>
      <c r="J8" s="4" t="s">
        <v>50</v>
      </c>
      <c r="K8" s="4" t="s">
        <v>55</v>
      </c>
      <c r="L8" s="5">
        <v>4</v>
      </c>
      <c r="M8" s="12">
        <v>40.380000000000003</v>
      </c>
      <c r="N8" s="12">
        <v>14.29</v>
      </c>
      <c r="O8" s="12">
        <v>35.67</v>
      </c>
      <c r="P8" s="12">
        <v>24.82</v>
      </c>
      <c r="Q8" s="12">
        <v>73.23</v>
      </c>
      <c r="R8" s="12">
        <v>65.650000000000006</v>
      </c>
      <c r="S8" s="12">
        <v>64.53</v>
      </c>
      <c r="T8" s="12">
        <v>71.19</v>
      </c>
      <c r="U8" s="12">
        <v>72.25</v>
      </c>
      <c r="V8" s="12">
        <v>56.48</v>
      </c>
      <c r="W8" s="12">
        <v>38.869999999999997</v>
      </c>
      <c r="X8" s="12">
        <v>59.06</v>
      </c>
      <c r="Y8" s="12">
        <v>58.48</v>
      </c>
      <c r="Z8" s="12">
        <v>63.07</v>
      </c>
      <c r="AA8" s="12" t="s">
        <v>68</v>
      </c>
      <c r="AB8" s="14" t="s">
        <v>71</v>
      </c>
    </row>
    <row r="9" spans="1:29" ht="60" x14ac:dyDescent="0.25">
      <c r="A9" s="3">
        <v>2</v>
      </c>
      <c r="B9" s="11">
        <v>78365</v>
      </c>
      <c r="C9" s="4" t="s">
        <v>32</v>
      </c>
      <c r="D9" s="4" t="s">
        <v>45</v>
      </c>
      <c r="E9" s="4" t="s">
        <v>46</v>
      </c>
      <c r="F9" s="4" t="s">
        <v>47</v>
      </c>
      <c r="G9" s="4" t="s">
        <v>49</v>
      </c>
      <c r="H9" s="8">
        <v>79929124</v>
      </c>
      <c r="I9" s="3" t="str">
        <f>VLOOKUP(B9,'[1]BASE ACREDITACION'!$B$8:$Q$25,10,0)</f>
        <v>11/2/2021</v>
      </c>
      <c r="J9" s="4" t="s">
        <v>51</v>
      </c>
      <c r="K9" s="4" t="s">
        <v>56</v>
      </c>
      <c r="L9" s="5">
        <v>4</v>
      </c>
      <c r="M9" s="12">
        <v>37.04</v>
      </c>
      <c r="N9" s="12">
        <v>31.52</v>
      </c>
      <c r="O9" s="12">
        <v>35.35</v>
      </c>
      <c r="P9" s="12">
        <v>45.38</v>
      </c>
      <c r="Q9" s="12">
        <v>52.87</v>
      </c>
      <c r="R9" s="12">
        <v>60.03</v>
      </c>
      <c r="S9" s="12">
        <v>53.34</v>
      </c>
      <c r="T9" s="12">
        <v>59.08</v>
      </c>
      <c r="U9" s="12">
        <v>62.76</v>
      </c>
      <c r="V9" s="12">
        <v>75.900000000000006</v>
      </c>
      <c r="W9" s="12">
        <v>50.06</v>
      </c>
      <c r="X9" s="12">
        <v>57.91</v>
      </c>
      <c r="Y9" s="12">
        <v>53.08</v>
      </c>
      <c r="Z9" s="12">
        <v>51.58</v>
      </c>
      <c r="AA9" s="12" t="s">
        <v>86</v>
      </c>
      <c r="AB9" s="14" t="s">
        <v>71</v>
      </c>
      <c r="AC9" t="s">
        <v>30</v>
      </c>
    </row>
    <row r="10" spans="1:29" ht="31.5" x14ac:dyDescent="0.25">
      <c r="A10" s="10">
        <v>3</v>
      </c>
      <c r="B10" s="10">
        <v>78370</v>
      </c>
      <c r="C10" s="12" t="s">
        <v>72</v>
      </c>
      <c r="D10" s="12" t="s">
        <v>76</v>
      </c>
      <c r="E10" s="12" t="s">
        <v>46</v>
      </c>
      <c r="F10" s="12" t="s">
        <v>47</v>
      </c>
      <c r="G10" s="12" t="s">
        <v>48</v>
      </c>
      <c r="H10" s="19">
        <v>79950288</v>
      </c>
      <c r="I10" s="3" t="str">
        <f>VLOOKUP(B10,'[1]BASE ACREDITACION'!$B$8:$Q$25,10,0)</f>
        <v>11/2/2021</v>
      </c>
      <c r="J10" s="12" t="s">
        <v>51</v>
      </c>
      <c r="K10" s="12" t="s">
        <v>77</v>
      </c>
      <c r="L10" s="15">
        <v>4</v>
      </c>
      <c r="M10" s="12" t="s">
        <v>81</v>
      </c>
      <c r="N10" s="12" t="s">
        <v>81</v>
      </c>
      <c r="O10" s="12" t="s">
        <v>81</v>
      </c>
      <c r="P10" s="12" t="s">
        <v>81</v>
      </c>
      <c r="Q10" s="12" t="s">
        <v>81</v>
      </c>
      <c r="R10" s="12" t="s">
        <v>81</v>
      </c>
      <c r="S10" s="12" t="s">
        <v>81</v>
      </c>
      <c r="T10" s="12" t="s">
        <v>81</v>
      </c>
      <c r="U10" s="12" t="s">
        <v>81</v>
      </c>
      <c r="V10" s="12" t="s">
        <v>81</v>
      </c>
      <c r="W10" s="12" t="s">
        <v>81</v>
      </c>
      <c r="X10" s="12" t="s">
        <v>81</v>
      </c>
      <c r="Y10" s="12" t="s">
        <v>81</v>
      </c>
      <c r="Z10" s="12" t="s">
        <v>81</v>
      </c>
      <c r="AA10" s="12" t="s">
        <v>85</v>
      </c>
      <c r="AB10" s="16" t="s">
        <v>82</v>
      </c>
    </row>
    <row r="11" spans="1:29" ht="60" x14ac:dyDescent="0.25">
      <c r="A11" s="3">
        <v>4</v>
      </c>
      <c r="B11" s="11">
        <v>78374</v>
      </c>
      <c r="C11" s="4" t="s">
        <v>33</v>
      </c>
      <c r="D11" s="4" t="s">
        <v>45</v>
      </c>
      <c r="E11" s="4" t="s">
        <v>46</v>
      </c>
      <c r="F11" s="4" t="s">
        <v>47</v>
      </c>
      <c r="G11" s="4" t="s">
        <v>49</v>
      </c>
      <c r="H11" s="8">
        <v>79995298</v>
      </c>
      <c r="I11" s="3" t="str">
        <f>VLOOKUP(B11,'[1]BASE ACREDITACION'!$B$8:$Q$25,10,0)</f>
        <v>11/2/2021</v>
      </c>
      <c r="J11" s="4" t="s">
        <v>51</v>
      </c>
      <c r="K11" s="4" t="s">
        <v>57</v>
      </c>
      <c r="L11" s="5">
        <v>4</v>
      </c>
      <c r="M11" s="12">
        <v>43.83</v>
      </c>
      <c r="N11" s="12">
        <v>46.12</v>
      </c>
      <c r="O11" s="12">
        <v>64.09</v>
      </c>
      <c r="P11" s="12">
        <v>35</v>
      </c>
      <c r="Q11" s="12">
        <v>55.38</v>
      </c>
      <c r="R11" s="12">
        <v>56.15</v>
      </c>
      <c r="S11" s="12">
        <v>52.08</v>
      </c>
      <c r="T11" s="12">
        <v>65.86</v>
      </c>
      <c r="U11" s="12">
        <v>65.150000000000006</v>
      </c>
      <c r="V11" s="12">
        <v>49.91</v>
      </c>
      <c r="W11" s="12">
        <v>43.26</v>
      </c>
      <c r="X11" s="12">
        <v>54.26</v>
      </c>
      <c r="Y11" s="12">
        <v>52.29</v>
      </c>
      <c r="Z11" s="12">
        <v>47.66</v>
      </c>
      <c r="AA11" s="12" t="s">
        <v>86</v>
      </c>
      <c r="AB11" s="14" t="s">
        <v>71</v>
      </c>
    </row>
    <row r="12" spans="1:29" ht="60" x14ac:dyDescent="0.25">
      <c r="A12" s="10">
        <v>5</v>
      </c>
      <c r="B12" s="11">
        <v>78375</v>
      </c>
      <c r="C12" s="4" t="s">
        <v>34</v>
      </c>
      <c r="D12" s="4" t="s">
        <v>45</v>
      </c>
      <c r="E12" s="4" t="s">
        <v>46</v>
      </c>
      <c r="F12" s="4" t="s">
        <v>47</v>
      </c>
      <c r="G12" s="4" t="s">
        <v>49</v>
      </c>
      <c r="H12" s="8">
        <v>79473655</v>
      </c>
      <c r="I12" s="3" t="str">
        <f>VLOOKUP(B12,'[1]BASE ACREDITACION'!$B$8:$Q$25,10,0)</f>
        <v>11/2/2021</v>
      </c>
      <c r="J12" s="4" t="s">
        <v>51</v>
      </c>
      <c r="K12" s="4" t="s">
        <v>58</v>
      </c>
      <c r="L12" s="5">
        <v>4</v>
      </c>
      <c r="M12" s="12">
        <v>41.04</v>
      </c>
      <c r="N12" s="12">
        <v>53.44</v>
      </c>
      <c r="O12" s="12">
        <v>44.97</v>
      </c>
      <c r="P12" s="12">
        <v>53.68</v>
      </c>
      <c r="Q12" s="12">
        <v>85.99</v>
      </c>
      <c r="R12" s="12">
        <v>72.33</v>
      </c>
      <c r="S12" s="12">
        <v>66.75</v>
      </c>
      <c r="T12" s="12">
        <v>76.63</v>
      </c>
      <c r="U12" s="12">
        <v>84.1</v>
      </c>
      <c r="V12" s="12">
        <v>79.930000000000007</v>
      </c>
      <c r="W12" s="12">
        <v>43.55</v>
      </c>
      <c r="X12" s="12">
        <v>72.28</v>
      </c>
      <c r="Y12" s="12">
        <v>66.41</v>
      </c>
      <c r="Z12" s="12">
        <v>64.959999999999994</v>
      </c>
      <c r="AA12" s="12" t="s">
        <v>86</v>
      </c>
      <c r="AB12" s="14" t="s">
        <v>71</v>
      </c>
    </row>
    <row r="13" spans="1:29" ht="31.5" x14ac:dyDescent="0.25">
      <c r="A13" s="3">
        <v>6</v>
      </c>
      <c r="B13" s="10">
        <v>78385</v>
      </c>
      <c r="C13" s="12" t="s">
        <v>73</v>
      </c>
      <c r="D13" s="12" t="s">
        <v>45</v>
      </c>
      <c r="E13" s="12" t="s">
        <v>46</v>
      </c>
      <c r="F13" s="12" t="s">
        <v>47</v>
      </c>
      <c r="G13" s="12" t="s">
        <v>48</v>
      </c>
      <c r="H13" s="19">
        <v>79950288</v>
      </c>
      <c r="I13" s="3" t="str">
        <f>VLOOKUP(B13,'[1]BASE ACREDITACION'!$B$8:$Q$25,10,0)</f>
        <v>11/2/2021</v>
      </c>
      <c r="J13" s="12" t="s">
        <v>78</v>
      </c>
      <c r="K13" s="12" t="s">
        <v>79</v>
      </c>
      <c r="L13" s="15">
        <v>4</v>
      </c>
      <c r="M13" s="12" t="s">
        <v>81</v>
      </c>
      <c r="N13" s="12" t="s">
        <v>81</v>
      </c>
      <c r="O13" s="12" t="s">
        <v>81</v>
      </c>
      <c r="P13" s="12" t="s">
        <v>81</v>
      </c>
      <c r="Q13" s="12" t="s">
        <v>81</v>
      </c>
      <c r="R13" s="12" t="s">
        <v>81</v>
      </c>
      <c r="S13" s="12" t="s">
        <v>81</v>
      </c>
      <c r="T13" s="12" t="s">
        <v>81</v>
      </c>
      <c r="U13" s="12" t="s">
        <v>81</v>
      </c>
      <c r="V13" s="12" t="s">
        <v>81</v>
      </c>
      <c r="W13" s="12" t="s">
        <v>81</v>
      </c>
      <c r="X13" s="12" t="s">
        <v>81</v>
      </c>
      <c r="Y13" s="12" t="s">
        <v>81</v>
      </c>
      <c r="Z13" s="12" t="s">
        <v>81</v>
      </c>
      <c r="AA13" s="12" t="s">
        <v>85</v>
      </c>
      <c r="AB13" s="16" t="s">
        <v>82</v>
      </c>
    </row>
    <row r="14" spans="1:29" ht="47.25" x14ac:dyDescent="0.25">
      <c r="A14" s="10">
        <v>7</v>
      </c>
      <c r="B14" s="10">
        <v>78387</v>
      </c>
      <c r="C14" s="12" t="s">
        <v>74</v>
      </c>
      <c r="D14" s="12" t="s">
        <v>45</v>
      </c>
      <c r="E14" s="12" t="s">
        <v>46</v>
      </c>
      <c r="F14" s="12" t="s">
        <v>47</v>
      </c>
      <c r="G14" s="12" t="s">
        <v>48</v>
      </c>
      <c r="H14" s="19">
        <v>79950288</v>
      </c>
      <c r="I14" s="3" t="str">
        <f>VLOOKUP(B14,'[1]BASE ACREDITACION'!$B$8:$Q$25,10,0)</f>
        <v>11/2/2021</v>
      </c>
      <c r="J14" s="12" t="s">
        <v>78</v>
      </c>
      <c r="K14" s="12" t="s">
        <v>80</v>
      </c>
      <c r="L14" s="15">
        <v>3</v>
      </c>
      <c r="M14" s="12" t="s">
        <v>81</v>
      </c>
      <c r="N14" s="12" t="s">
        <v>81</v>
      </c>
      <c r="O14" s="12" t="s">
        <v>81</v>
      </c>
      <c r="P14" s="12" t="s">
        <v>81</v>
      </c>
      <c r="Q14" s="12" t="s">
        <v>81</v>
      </c>
      <c r="R14" s="12" t="s">
        <v>81</v>
      </c>
      <c r="S14" s="12" t="s">
        <v>81</v>
      </c>
      <c r="T14" s="12" t="s">
        <v>81</v>
      </c>
      <c r="U14" s="12" t="s">
        <v>81</v>
      </c>
      <c r="V14" s="12" t="s">
        <v>81</v>
      </c>
      <c r="W14" s="12" t="s">
        <v>81</v>
      </c>
      <c r="X14" s="12" t="s">
        <v>81</v>
      </c>
      <c r="Y14" s="12" t="s">
        <v>81</v>
      </c>
      <c r="Z14" s="12" t="s">
        <v>81</v>
      </c>
      <c r="AA14" s="12" t="s">
        <v>85</v>
      </c>
      <c r="AB14" s="16" t="s">
        <v>83</v>
      </c>
    </row>
    <row r="15" spans="1:29" ht="60" x14ac:dyDescent="0.25">
      <c r="A15" s="3">
        <v>8</v>
      </c>
      <c r="B15" s="11">
        <v>78411</v>
      </c>
      <c r="C15" s="4" t="s">
        <v>35</v>
      </c>
      <c r="D15" s="4" t="s">
        <v>45</v>
      </c>
      <c r="E15" s="4" t="s">
        <v>46</v>
      </c>
      <c r="F15" s="4" t="s">
        <v>47</v>
      </c>
      <c r="G15" s="4" t="s">
        <v>49</v>
      </c>
      <c r="H15" s="8">
        <v>79920270</v>
      </c>
      <c r="I15" s="3" t="str">
        <f>VLOOKUP(B15,'[1]BASE ACREDITACION'!$B$8:$Q$25,10,0)</f>
        <v>11/2/2021</v>
      </c>
      <c r="J15" s="4" t="s">
        <v>51</v>
      </c>
      <c r="K15" s="4" t="s">
        <v>59</v>
      </c>
      <c r="L15" s="5">
        <v>4</v>
      </c>
      <c r="M15" s="12">
        <v>44.59</v>
      </c>
      <c r="N15" s="12">
        <v>32.020000000000003</v>
      </c>
      <c r="O15" s="12">
        <v>42.03</v>
      </c>
      <c r="P15" s="12">
        <v>35.590000000000003</v>
      </c>
      <c r="Q15" s="12">
        <v>82.86</v>
      </c>
      <c r="R15" s="12">
        <v>64.28</v>
      </c>
      <c r="S15" s="12">
        <v>57.5</v>
      </c>
      <c r="T15" s="12">
        <v>74.69</v>
      </c>
      <c r="U15" s="12">
        <v>83.87</v>
      </c>
      <c r="V15" s="12">
        <v>79.94</v>
      </c>
      <c r="W15" s="12">
        <v>68.209999999999994</v>
      </c>
      <c r="X15" s="12">
        <v>77.33</v>
      </c>
      <c r="Y15" s="12">
        <v>67.47</v>
      </c>
      <c r="Z15" s="12">
        <v>66.760000000000005</v>
      </c>
      <c r="AA15" s="12" t="s">
        <v>68</v>
      </c>
      <c r="AB15" s="14" t="s">
        <v>71</v>
      </c>
    </row>
    <row r="16" spans="1:29" ht="60" x14ac:dyDescent="0.25">
      <c r="A16" s="10">
        <v>9</v>
      </c>
      <c r="B16" s="11">
        <v>78412</v>
      </c>
      <c r="C16" s="4" t="s">
        <v>36</v>
      </c>
      <c r="D16" s="4" t="s">
        <v>45</v>
      </c>
      <c r="E16" s="4" t="s">
        <v>46</v>
      </c>
      <c r="F16" s="4" t="s">
        <v>47</v>
      </c>
      <c r="G16" s="4" t="s">
        <v>49</v>
      </c>
      <c r="H16" s="8">
        <v>68714924</v>
      </c>
      <c r="I16" s="3" t="str">
        <f>VLOOKUP(B16,'[1]BASE ACREDITACION'!$B$8:$Q$25,10,0)</f>
        <v>11/2/2021</v>
      </c>
      <c r="J16" s="4" t="s">
        <v>51</v>
      </c>
      <c r="K16" s="4" t="s">
        <v>60</v>
      </c>
      <c r="L16" s="5">
        <v>3</v>
      </c>
      <c r="M16" s="12">
        <v>28</v>
      </c>
      <c r="N16" s="12">
        <v>34.21</v>
      </c>
      <c r="O16" s="12">
        <v>25.96</v>
      </c>
      <c r="P16" s="12">
        <v>11.16</v>
      </c>
      <c r="Q16" s="12">
        <v>59.07</v>
      </c>
      <c r="R16" s="12">
        <v>54.5</v>
      </c>
      <c r="S16" s="12">
        <v>52.18</v>
      </c>
      <c r="T16" s="12">
        <v>51.46</v>
      </c>
      <c r="U16" s="12">
        <v>63.81</v>
      </c>
      <c r="V16" s="12">
        <v>56.43</v>
      </c>
      <c r="W16" s="12">
        <v>35.99</v>
      </c>
      <c r="X16" s="12">
        <v>57.43</v>
      </c>
      <c r="Y16" s="12">
        <v>57.15</v>
      </c>
      <c r="Z16" s="12">
        <v>55.17</v>
      </c>
      <c r="AA16" s="12" t="s">
        <v>68</v>
      </c>
      <c r="AB16" s="14" t="s">
        <v>71</v>
      </c>
    </row>
    <row r="17" spans="1:28" ht="60" x14ac:dyDescent="0.25">
      <c r="A17" s="3">
        <v>10</v>
      </c>
      <c r="B17" s="11">
        <v>78439</v>
      </c>
      <c r="C17" s="4" t="s">
        <v>37</v>
      </c>
      <c r="D17" s="4" t="s">
        <v>45</v>
      </c>
      <c r="E17" s="4" t="s">
        <v>46</v>
      </c>
      <c r="F17" s="4" t="s">
        <v>47</v>
      </c>
      <c r="G17" s="4" t="s">
        <v>48</v>
      </c>
      <c r="H17" s="8">
        <v>80000000</v>
      </c>
      <c r="I17" s="3" t="str">
        <f>VLOOKUP(B17,'[1]BASE ACREDITACION'!$B$8:$Q$25,10,0)</f>
        <v>11/2/2021</v>
      </c>
      <c r="J17" s="4" t="s">
        <v>52</v>
      </c>
      <c r="K17" s="4" t="s">
        <v>61</v>
      </c>
      <c r="L17" s="5">
        <v>4</v>
      </c>
      <c r="M17" s="12">
        <v>56.92</v>
      </c>
      <c r="N17" s="12">
        <v>44.67</v>
      </c>
      <c r="O17" s="12">
        <v>66.25</v>
      </c>
      <c r="P17" s="12">
        <v>57.73</v>
      </c>
      <c r="Q17" s="12">
        <v>90.31</v>
      </c>
      <c r="R17" s="12">
        <v>72.959999999999994</v>
      </c>
      <c r="S17" s="12">
        <v>57.96</v>
      </c>
      <c r="T17" s="12">
        <v>70.239999999999995</v>
      </c>
      <c r="U17" s="12">
        <v>82.86</v>
      </c>
      <c r="V17" s="12">
        <v>75.84</v>
      </c>
      <c r="W17" s="12">
        <v>44.51</v>
      </c>
      <c r="X17" s="12">
        <v>69.45</v>
      </c>
      <c r="Y17" s="12">
        <v>62.73</v>
      </c>
      <c r="Z17" s="12">
        <v>68.23</v>
      </c>
      <c r="AA17" s="12" t="s">
        <v>86</v>
      </c>
      <c r="AB17" s="14" t="s">
        <v>71</v>
      </c>
    </row>
    <row r="18" spans="1:28" ht="60" x14ac:dyDescent="0.25">
      <c r="A18" s="10">
        <v>11</v>
      </c>
      <c r="B18" s="11">
        <v>78440</v>
      </c>
      <c r="C18" s="4" t="s">
        <v>38</v>
      </c>
      <c r="D18" s="4" t="s">
        <v>45</v>
      </c>
      <c r="E18" s="4" t="s">
        <v>46</v>
      </c>
      <c r="F18" s="4" t="s">
        <v>47</v>
      </c>
      <c r="G18" s="4" t="s">
        <v>48</v>
      </c>
      <c r="H18" s="8">
        <v>80000000</v>
      </c>
      <c r="I18" s="3" t="str">
        <f>VLOOKUP(B18,'[1]BASE ACREDITACION'!$B$8:$Q$25,10,0)</f>
        <v>11/2/2021</v>
      </c>
      <c r="J18" s="4" t="s">
        <v>52</v>
      </c>
      <c r="K18" s="4" t="s">
        <v>61</v>
      </c>
      <c r="L18" s="5">
        <v>4</v>
      </c>
      <c r="M18" s="12">
        <v>60.9</v>
      </c>
      <c r="N18" s="12">
        <v>58.07</v>
      </c>
      <c r="O18" s="12">
        <v>72.760000000000005</v>
      </c>
      <c r="P18" s="12">
        <v>57.73</v>
      </c>
      <c r="Q18" s="12">
        <v>45.2</v>
      </c>
      <c r="R18" s="12">
        <v>67.97</v>
      </c>
      <c r="S18" s="12">
        <v>48.33</v>
      </c>
      <c r="T18" s="12">
        <v>66.92</v>
      </c>
      <c r="U18" s="12">
        <v>61.33</v>
      </c>
      <c r="V18" s="12">
        <v>84.44</v>
      </c>
      <c r="W18" s="12">
        <v>51.18</v>
      </c>
      <c r="X18" s="12">
        <v>57.72</v>
      </c>
      <c r="Y18" s="12">
        <v>46.94</v>
      </c>
      <c r="Z18" s="12">
        <v>57.53</v>
      </c>
      <c r="AA18" s="12" t="s">
        <v>86</v>
      </c>
      <c r="AB18" s="14" t="s">
        <v>71</v>
      </c>
    </row>
    <row r="19" spans="1:28" ht="60" x14ac:dyDescent="0.25">
      <c r="A19" s="3">
        <v>12</v>
      </c>
      <c r="B19" s="11">
        <v>78453</v>
      </c>
      <c r="C19" s="4" t="s">
        <v>39</v>
      </c>
      <c r="D19" s="4" t="s">
        <v>45</v>
      </c>
      <c r="E19" s="4" t="s">
        <v>46</v>
      </c>
      <c r="F19" s="4" t="s">
        <v>47</v>
      </c>
      <c r="G19" s="4" t="s">
        <v>48</v>
      </c>
      <c r="H19" s="8">
        <v>79990688</v>
      </c>
      <c r="I19" s="3" t="str">
        <f>VLOOKUP(B19,'[1]BASE ACREDITACION'!$B$8:$Q$25,10,0)</f>
        <v>11/2/2021</v>
      </c>
      <c r="J19" s="4" t="s">
        <v>52</v>
      </c>
      <c r="K19" s="4" t="s">
        <v>62</v>
      </c>
      <c r="L19" s="5">
        <v>4</v>
      </c>
      <c r="M19" s="12">
        <v>50.95</v>
      </c>
      <c r="N19" s="12">
        <v>58.07</v>
      </c>
      <c r="O19" s="12">
        <v>62.55</v>
      </c>
      <c r="P19" s="12">
        <v>42.9</v>
      </c>
      <c r="Q19" s="12">
        <v>68.430000000000007</v>
      </c>
      <c r="R19" s="12">
        <v>59.26</v>
      </c>
      <c r="S19" s="12">
        <v>48.26</v>
      </c>
      <c r="T19" s="12">
        <v>70.72</v>
      </c>
      <c r="U19" s="12">
        <v>68.56</v>
      </c>
      <c r="V19" s="12">
        <v>85.36</v>
      </c>
      <c r="W19" s="12">
        <v>62.24</v>
      </c>
      <c r="X19" s="12">
        <v>68.8</v>
      </c>
      <c r="Y19" s="12">
        <v>61.78</v>
      </c>
      <c r="Z19" s="12">
        <v>61.43</v>
      </c>
      <c r="AA19" s="12" t="s">
        <v>86</v>
      </c>
      <c r="AB19" s="14" t="s">
        <v>71</v>
      </c>
    </row>
    <row r="20" spans="1:28" ht="60" x14ac:dyDescent="0.25">
      <c r="A20" s="10">
        <v>13</v>
      </c>
      <c r="B20" s="11">
        <v>78464</v>
      </c>
      <c r="C20" s="4" t="s">
        <v>40</v>
      </c>
      <c r="D20" s="4" t="s">
        <v>45</v>
      </c>
      <c r="E20" s="4" t="s">
        <v>46</v>
      </c>
      <c r="F20" s="4" t="s">
        <v>47</v>
      </c>
      <c r="G20" s="4" t="s">
        <v>48</v>
      </c>
      <c r="H20" s="8">
        <v>72977212</v>
      </c>
      <c r="I20" s="3" t="str">
        <f>VLOOKUP(B20,'[1]BASE ACREDITACION'!$B$8:$Q$25,10,0)</f>
        <v>11/2/2021</v>
      </c>
      <c r="J20" s="4" t="s">
        <v>51</v>
      </c>
      <c r="K20" s="4" t="s">
        <v>63</v>
      </c>
      <c r="L20" s="5">
        <v>4</v>
      </c>
      <c r="M20" s="12">
        <v>51.37</v>
      </c>
      <c r="N20" s="12">
        <v>28.28</v>
      </c>
      <c r="O20" s="12">
        <v>50.05</v>
      </c>
      <c r="P20" s="12">
        <v>59.32</v>
      </c>
      <c r="Q20" s="12">
        <v>92.22</v>
      </c>
      <c r="R20" s="12">
        <v>72.239999999999995</v>
      </c>
      <c r="S20" s="12">
        <v>71.86</v>
      </c>
      <c r="T20" s="12">
        <v>67.319999999999993</v>
      </c>
      <c r="U20" s="12">
        <v>82.97</v>
      </c>
      <c r="V20" s="12">
        <v>75.41</v>
      </c>
      <c r="W20" s="12">
        <v>49.34</v>
      </c>
      <c r="X20" s="12">
        <v>73.569999999999993</v>
      </c>
      <c r="Y20" s="12">
        <v>68.400000000000006</v>
      </c>
      <c r="Z20" s="12">
        <v>69.599999999999994</v>
      </c>
      <c r="AA20" s="12" t="s">
        <v>86</v>
      </c>
      <c r="AB20" s="14" t="s">
        <v>71</v>
      </c>
    </row>
    <row r="21" spans="1:28" ht="60" x14ac:dyDescent="0.25">
      <c r="A21" s="3">
        <v>14</v>
      </c>
      <c r="B21" s="11">
        <v>78538</v>
      </c>
      <c r="C21" s="4" t="s">
        <v>41</v>
      </c>
      <c r="D21" s="4" t="s">
        <v>45</v>
      </c>
      <c r="E21" s="4" t="s">
        <v>46</v>
      </c>
      <c r="F21" s="4" t="s">
        <v>47</v>
      </c>
      <c r="G21" s="4" t="s">
        <v>48</v>
      </c>
      <c r="H21" s="8">
        <v>80000000</v>
      </c>
      <c r="I21" s="3" t="str">
        <f>VLOOKUP(B21,'[1]BASE ACREDITACION'!$B$8:$Q$25,10,0)</f>
        <v>11/2/2021</v>
      </c>
      <c r="J21" s="4" t="s">
        <v>51</v>
      </c>
      <c r="K21" s="4" t="s">
        <v>64</v>
      </c>
      <c r="L21" s="5">
        <v>4</v>
      </c>
      <c r="M21" s="12">
        <v>37.200000000000003</v>
      </c>
      <c r="N21" s="12">
        <v>33.33</v>
      </c>
      <c r="O21" s="12">
        <v>36.35</v>
      </c>
      <c r="P21" s="12">
        <v>25.2</v>
      </c>
      <c r="Q21" s="12">
        <v>54.42</v>
      </c>
      <c r="R21" s="12">
        <v>50.87</v>
      </c>
      <c r="S21" s="12">
        <v>46.66</v>
      </c>
      <c r="T21" s="12">
        <v>72.37</v>
      </c>
      <c r="U21" s="12">
        <v>65.03</v>
      </c>
      <c r="V21" s="12">
        <v>64.38</v>
      </c>
      <c r="W21" s="12">
        <v>41.88</v>
      </c>
      <c r="X21" s="12">
        <v>50.63</v>
      </c>
      <c r="Y21" s="12">
        <v>52.82</v>
      </c>
      <c r="Z21" s="12">
        <v>45.46</v>
      </c>
      <c r="AA21" s="12" t="s">
        <v>68</v>
      </c>
      <c r="AB21" s="14" t="s">
        <v>71</v>
      </c>
    </row>
    <row r="22" spans="1:28" ht="60" x14ac:dyDescent="0.25">
      <c r="A22" s="10">
        <v>15</v>
      </c>
      <c r="B22" s="11">
        <v>78539</v>
      </c>
      <c r="C22" s="4" t="s">
        <v>42</v>
      </c>
      <c r="D22" s="4" t="s">
        <v>45</v>
      </c>
      <c r="E22" s="4" t="s">
        <v>46</v>
      </c>
      <c r="F22" s="4" t="s">
        <v>47</v>
      </c>
      <c r="G22" s="4" t="s">
        <v>48</v>
      </c>
      <c r="H22" s="8">
        <v>80000000</v>
      </c>
      <c r="I22" s="3" t="str">
        <f>VLOOKUP(B22,'[1]BASE ACREDITACION'!$B$8:$Q$25,10,0)</f>
        <v>11/2/2021</v>
      </c>
      <c r="J22" s="4" t="s">
        <v>53</v>
      </c>
      <c r="K22" s="4" t="s">
        <v>65</v>
      </c>
      <c r="L22" s="5">
        <v>4</v>
      </c>
      <c r="M22" s="12">
        <v>28.48</v>
      </c>
      <c r="N22" s="12">
        <v>29.3</v>
      </c>
      <c r="O22" s="12">
        <v>33.61</v>
      </c>
      <c r="P22" s="12">
        <v>15.91</v>
      </c>
      <c r="Q22" s="12">
        <v>73.23</v>
      </c>
      <c r="R22" s="12">
        <v>56.84</v>
      </c>
      <c r="S22" s="12">
        <v>44.51</v>
      </c>
      <c r="T22" s="12">
        <v>51.96</v>
      </c>
      <c r="U22" s="12">
        <v>61.38</v>
      </c>
      <c r="V22" s="12">
        <v>54.65</v>
      </c>
      <c r="W22" s="12">
        <v>37.590000000000003</v>
      </c>
      <c r="X22" s="12">
        <v>59.07</v>
      </c>
      <c r="Y22" s="12">
        <v>49.64</v>
      </c>
      <c r="Z22" s="12">
        <v>48.22</v>
      </c>
      <c r="AA22" s="12" t="s">
        <v>68</v>
      </c>
      <c r="AB22" s="14" t="s">
        <v>71</v>
      </c>
    </row>
    <row r="23" spans="1:28" ht="60" x14ac:dyDescent="0.25">
      <c r="A23" s="3">
        <v>16</v>
      </c>
      <c r="B23" s="11">
        <v>78614</v>
      </c>
      <c r="C23" s="4" t="s">
        <v>43</v>
      </c>
      <c r="D23" s="4" t="s">
        <v>45</v>
      </c>
      <c r="E23" s="4" t="s">
        <v>46</v>
      </c>
      <c r="F23" s="4" t="s">
        <v>47</v>
      </c>
      <c r="G23" s="4" t="s">
        <v>49</v>
      </c>
      <c r="H23" s="8">
        <v>79890000</v>
      </c>
      <c r="I23" s="3" t="str">
        <f>VLOOKUP(B23,'[1]BASE ACREDITACION'!$B$8:$Q$25,10,0)</f>
        <v>11/2/2021</v>
      </c>
      <c r="J23" s="4" t="s">
        <v>54</v>
      </c>
      <c r="K23" s="4" t="s">
        <v>66</v>
      </c>
      <c r="L23" s="5">
        <v>5</v>
      </c>
      <c r="M23" s="12">
        <v>51.02</v>
      </c>
      <c r="N23" s="12">
        <v>36.75</v>
      </c>
      <c r="O23" s="12">
        <v>48.81</v>
      </c>
      <c r="P23" s="12">
        <v>35.590000000000003</v>
      </c>
      <c r="Q23" s="12">
        <v>64.28</v>
      </c>
      <c r="R23" s="12">
        <v>64.97</v>
      </c>
      <c r="S23" s="12">
        <v>65.400000000000006</v>
      </c>
      <c r="T23" s="12">
        <v>69.319999999999993</v>
      </c>
      <c r="U23" s="12">
        <v>72.150000000000006</v>
      </c>
      <c r="V23" s="12">
        <v>77.34</v>
      </c>
      <c r="W23" s="12">
        <v>59.53</v>
      </c>
      <c r="X23" s="12">
        <v>63</v>
      </c>
      <c r="Y23" s="12">
        <v>63.29</v>
      </c>
      <c r="Z23" s="12">
        <v>61.19</v>
      </c>
      <c r="AA23" s="12" t="s">
        <v>86</v>
      </c>
      <c r="AB23" s="14" t="s">
        <v>71</v>
      </c>
    </row>
    <row r="24" spans="1:28" ht="60" x14ac:dyDescent="0.25">
      <c r="A24" s="10">
        <v>17</v>
      </c>
      <c r="B24" s="11">
        <v>78615</v>
      </c>
      <c r="C24" s="4" t="s">
        <v>44</v>
      </c>
      <c r="D24" s="4" t="s">
        <v>45</v>
      </c>
      <c r="E24" s="4" t="s">
        <v>46</v>
      </c>
      <c r="F24" s="4" t="s">
        <v>47</v>
      </c>
      <c r="G24" s="4" t="s">
        <v>49</v>
      </c>
      <c r="H24" s="8">
        <v>79845891</v>
      </c>
      <c r="I24" s="3" t="str">
        <f>VLOOKUP(B24,'[1]BASE ACREDITACION'!$B$8:$Q$25,10,0)</f>
        <v>11/2/2021</v>
      </c>
      <c r="J24" s="4" t="s">
        <v>51</v>
      </c>
      <c r="K24" s="4" t="s">
        <v>67</v>
      </c>
      <c r="L24" s="5">
        <v>4</v>
      </c>
      <c r="M24" s="12">
        <v>37.43</v>
      </c>
      <c r="N24" s="12">
        <v>42.63</v>
      </c>
      <c r="O24" s="12">
        <v>39.93</v>
      </c>
      <c r="P24" s="12">
        <v>45.08</v>
      </c>
      <c r="Q24" s="12">
        <v>67.260000000000005</v>
      </c>
      <c r="R24" s="12">
        <v>54.41</v>
      </c>
      <c r="S24" s="12">
        <v>56.34</v>
      </c>
      <c r="T24" s="12">
        <v>62.87</v>
      </c>
      <c r="U24" s="12">
        <v>58.44</v>
      </c>
      <c r="V24" s="12">
        <v>47.17</v>
      </c>
      <c r="W24" s="12">
        <v>34.26</v>
      </c>
      <c r="X24" s="12">
        <v>52.6</v>
      </c>
      <c r="Y24" s="12">
        <v>52.27</v>
      </c>
      <c r="Z24" s="12">
        <v>49.59</v>
      </c>
      <c r="AA24" s="12" t="s">
        <v>86</v>
      </c>
      <c r="AB24" s="14" t="s">
        <v>71</v>
      </c>
    </row>
    <row r="25" spans="1:28" ht="31.5" x14ac:dyDescent="0.25">
      <c r="A25" s="3">
        <v>18</v>
      </c>
      <c r="B25" s="10">
        <v>78784</v>
      </c>
      <c r="C25" s="12" t="s">
        <v>75</v>
      </c>
      <c r="D25" s="12" t="s">
        <v>45</v>
      </c>
      <c r="E25" s="12" t="s">
        <v>46</v>
      </c>
      <c r="F25" s="12" t="s">
        <v>47</v>
      </c>
      <c r="G25" s="12" t="s">
        <v>48</v>
      </c>
      <c r="H25" s="19">
        <v>79950288</v>
      </c>
      <c r="I25" s="3" t="str">
        <f>VLOOKUP(B25,'[1]BASE ACREDITACION'!$B$8:$Q$25,10,0)</f>
        <v>11/2/2021</v>
      </c>
      <c r="J25" s="12" t="s">
        <v>51</v>
      </c>
      <c r="K25" s="12" t="s">
        <v>60</v>
      </c>
      <c r="L25" s="15">
        <v>4</v>
      </c>
      <c r="M25" s="12" t="s">
        <v>81</v>
      </c>
      <c r="N25" s="12" t="s">
        <v>81</v>
      </c>
      <c r="O25" s="12" t="s">
        <v>81</v>
      </c>
      <c r="P25" s="12" t="s">
        <v>81</v>
      </c>
      <c r="Q25" s="12" t="s">
        <v>81</v>
      </c>
      <c r="R25" s="12" t="s">
        <v>81</v>
      </c>
      <c r="S25" s="12" t="s">
        <v>81</v>
      </c>
      <c r="T25" s="12" t="s">
        <v>81</v>
      </c>
      <c r="U25" s="12" t="s">
        <v>81</v>
      </c>
      <c r="V25" s="12" t="s">
        <v>81</v>
      </c>
      <c r="W25" s="12" t="s">
        <v>81</v>
      </c>
      <c r="X25" s="12" t="s">
        <v>81</v>
      </c>
      <c r="Y25" s="12" t="s">
        <v>81</v>
      </c>
      <c r="Z25" s="12" t="s">
        <v>81</v>
      </c>
      <c r="AA25" s="12" t="s">
        <v>85</v>
      </c>
      <c r="AB25" s="16" t="s">
        <v>84</v>
      </c>
    </row>
  </sheetData>
  <sortState xmlns:xlrd2="http://schemas.microsoft.com/office/spreadsheetml/2017/richdata2" ref="A8:AC25">
    <sortCondition ref="B8:B25"/>
  </sortState>
  <mergeCells count="5">
    <mergeCell ref="A1:AB1"/>
    <mergeCell ref="A2:AB2"/>
    <mergeCell ref="A3:AB3"/>
    <mergeCell ref="A4:AB4"/>
    <mergeCell ref="A5:AB5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Primer cierre</Cierre>
    <No_x0020_Vigentes xmlns="e86325e0-78a5-487c-8664-cb8bd3d2f524" xsi:nil="true"/>
    <Encabezado xmlns="e86325e0-78a5-487c-8664-cb8bd3d2f524">2</Encabezado>
    <Convocatoria xmlns="e86325e0-78a5-487c-8664-cb8bd3d2f524">287</Convocatori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CAB639-7D68-424A-B38A-69D66D5F73AF}"/>
</file>

<file path=customXml/itemProps2.xml><?xml version="1.0" encoding="utf-8"?>
<ds:datastoreItem xmlns:ds="http://schemas.openxmlformats.org/officeDocument/2006/customXml" ds:itemID="{8566F918-1E8D-4411-9A13-CC69250880F6}"/>
</file>

<file path=customXml/itemProps3.xml><?xml version="1.0" encoding="utf-8"?>
<ds:datastoreItem xmlns:ds="http://schemas.openxmlformats.org/officeDocument/2006/customXml" ds:itemID="{1D9452CE-A3A1-4952-A1A4-3616942AC4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final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evaluación</dc:title>
  <dc:creator>Claudia Hoyos</dc:creator>
  <cp:lastModifiedBy>Acer</cp:lastModifiedBy>
  <dcterms:created xsi:type="dcterms:W3CDTF">2020-10-05T20:42:14Z</dcterms:created>
  <dcterms:modified xsi:type="dcterms:W3CDTF">2021-11-30T23:10:23Z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  <property fmtid="{D5CDD505-2E9C-101B-9397-08002B2CF9AE}" pid="3" name="SV_QUERY_LIST_4F35BF76-6C0D-4D9B-82B2-816C12CF3733">
    <vt:lpwstr>empty_477D106A-C0D6-4607-AEBD-E2C9D60EA279</vt:lpwstr>
  </property>
</Properties>
</file>